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80" yWindow="64956" windowWidth="15680" windowHeight="13440" tabRatio="307" activeTab="0"/>
  </bookViews>
  <sheets>
    <sheet name="Bit_Filter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<sst xmlns="http://schemas.openxmlformats.org/spreadsheetml/2006/main" count="10" uniqueCount="10">
  <si>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w</t>
  </si>
  <si>
    <t>R</t>
  </si>
  <si>
    <t>C</t>
  </si>
  <si>
    <t>RCw</t>
  </si>
  <si>
    <t>Gain</t>
  </si>
  <si>
    <t>f (MHz)</t>
  </si>
  <si>
    <t>scale</t>
  </si>
  <si>
    <t>A3007D</t>
  </si>
  <si>
    <t>A3007C</t>
  </si>
  <si>
    <t>w A3017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</si>
</sst>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1.75"/>
      <name val="Verdana"/>
      <family val="0"/>
    </font>
    <font>
      <b/>
      <sz val="11.75"/>
      <name val="Verdana"/>
      <family val="0"/>
    </font>
    <font>
      <sz val="12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09275"/>
          <c:w val="0.92725"/>
          <c:h val="0.823"/>
        </c:manualLayout>
      </c:layout>
      <c:scatterChart>
        <c:scatterStyle val="lineMarker"/>
        <c:varyColors val="0"/>
        <c:ser>
          <c:idx val="0"/>
          <c:order val="0"/>
          <c:tx>
            <c:v>A3007D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Bit_Filter!$B$7:$B$153</c:f>
              <c:numCache/>
            </c:numRef>
          </c:xVal>
          <c:yVal>
            <c:numRef>
              <c:f>Bit_Filter!$E$7:$E$153</c:f>
              <c:numCache/>
            </c:numRef>
          </c:yVal>
          <c:smooth val="0"/>
        </c:ser>
        <c:ser>
          <c:idx val="1"/>
          <c:order val="1"/>
          <c:tx>
            <c:v>A3007C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Bit_Filter!$B$7:$B$153</c:f>
              <c:numCache/>
            </c:numRef>
          </c:xVal>
          <c:yVal>
            <c:numRef>
              <c:f>Bit_Filter!$G$7:$G$153</c:f>
              <c:numCache/>
            </c:numRef>
          </c:yVal>
          <c:smooth val="0"/>
        </c:ser>
        <c:ser>
          <c:idx val="2"/>
          <c:order val="2"/>
          <c:tx>
            <c:v>A3007D-50-Ohm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Bit_Filter!$B$7:$B$153</c:f>
              <c:numCache/>
            </c:numRef>
          </c:xVal>
          <c:yVal>
            <c:numRef>
              <c:f>Bit_Filter!$H$7:$H$153</c:f>
              <c:numCache/>
            </c:numRef>
          </c:yVal>
          <c:smooth val="0"/>
        </c:ser>
        <c:axId val="20108772"/>
        <c:axId val="46761221"/>
      </c:scatterChart>
      <c:valAx>
        <c:axId val="20108772"/>
        <c:scaling>
          <c:logBase val="10"/>
          <c:orientation val="minMax"/>
          <c:max val="1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Verdana"/>
                    <a:ea typeface="Verdana"/>
                    <a:cs typeface="Verdana"/>
                  </a:rPr>
                  <a:t>Frequency (MHz0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0" sourceLinked="0"/>
        <c:majorTickMark val="out"/>
        <c:minorTickMark val="none"/>
        <c:tickLblPos val="nextTo"/>
        <c:crossAx val="46761221"/>
        <c:crosses val="autoZero"/>
        <c:crossBetween val="midCat"/>
        <c:dispUnits/>
      </c:valAx>
      <c:valAx>
        <c:axId val="4676122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Verdana"/>
                    <a:ea typeface="Verdana"/>
                    <a:cs typeface="Verdana"/>
                  </a:rPr>
                  <a:t>Gain (V/V)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20108772"/>
        <c:crossesAt val="0.01"/>
        <c:crossBetween val="midCat"/>
        <c:dispUnits/>
        <c:majorUnit val="0.2"/>
      </c:valAx>
      <c:spPr>
        <a:noFill/>
      </c:spPr>
    </c:plotArea>
    <c:legend>
      <c:legendPos val="t"/>
      <c:layout>
        <c:manualLayout>
          <c:xMode val="edge"/>
          <c:yMode val="edge"/>
          <c:x val="0.22"/>
          <c:y val="0.02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12</xdr:row>
      <xdr:rowOff>0</xdr:rowOff>
    </xdr:from>
    <xdr:to>
      <xdr:col>9</xdr:col>
      <xdr:colOff>457200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2076450" y="1943100"/>
        <a:ext cx="592455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53"/>
  <sheetViews>
    <sheetView tabSelected="1" workbookViewId="0" topLeftCell="A7">
      <selection activeCell="F51" sqref="F51"/>
    </sheetView>
  </sheetViews>
  <sheetFormatPr defaultColWidth="11.00390625" defaultRowHeight="12.75"/>
  <sheetData>
    <row r="1" spans="2:8" ht="12.75">
      <c r="B1" t="s">
        <v>7</v>
      </c>
      <c r="G1" t="s">
        <v>8</v>
      </c>
      <c r="H1" t="s">
        <v>9</v>
      </c>
    </row>
    <row r="2" spans="3:4" ht="12.75">
      <c r="C2" t="s">
        <v>1</v>
      </c>
      <c r="D2">
        <v>27</v>
      </c>
    </row>
    <row r="3" spans="3:4" ht="12.75">
      <c r="C3" t="s">
        <v>2</v>
      </c>
      <c r="D3" s="1">
        <v>1E-09</v>
      </c>
    </row>
    <row r="4" spans="3:4" ht="12.75">
      <c r="C4" t="s">
        <v>6</v>
      </c>
      <c r="D4">
        <v>1.07</v>
      </c>
    </row>
    <row r="6" spans="2:5" ht="12.75">
      <c r="B6" t="s">
        <v>5</v>
      </c>
      <c r="C6" t="s">
        <v>0</v>
      </c>
      <c r="D6" t="s">
        <v>3</v>
      </c>
      <c r="E6" t="s">
        <v>4</v>
      </c>
    </row>
    <row r="7" spans="2:8" ht="12.75">
      <c r="B7" s="2">
        <v>0.01</v>
      </c>
      <c r="C7">
        <f>B7*2*PI()*1000000</f>
        <v>62831.85307179587</v>
      </c>
      <c r="D7" s="1">
        <f>$D$2*$D$3*C7</f>
        <v>0.0016964600329384886</v>
      </c>
      <c r="E7" s="1">
        <f>2*D7/SQRT((5*D7)^2+(1-2*D7*D7)^2)</f>
        <v>0.003392817540648653</v>
      </c>
      <c r="G7" s="1">
        <f>D7*2/SQRT(1+4*D7*D7)</f>
        <v>0.0033929005365561874</v>
      </c>
      <c r="H7" s="1">
        <f>D7/SQRT((4.5*D7)^2+(0.5-3*D7*D7)^2)</f>
        <v>0.0033925832318446167</v>
      </c>
    </row>
    <row r="8" spans="2:8" ht="12.75">
      <c r="B8" s="2">
        <f>B7*$D$4</f>
        <v>0.010700000000000001</v>
      </c>
      <c r="C8">
        <f aca="true" t="shared" si="0" ref="C8:C71">B8*2*PI()*1000000</f>
        <v>67230.08278682157</v>
      </c>
      <c r="D8" s="1">
        <f aca="true" t="shared" si="1" ref="D8:D71">$D$2*$D$3*C8</f>
        <v>0.0018152122352441825</v>
      </c>
      <c r="E8" s="1">
        <f aca="true" t="shared" si="2" ref="E8:E71">2*D8/SQRT((5*D8)^2+(1-2*D8*D8)^2)</f>
        <v>0.003630298873489989</v>
      </c>
      <c r="G8" s="1">
        <f aca="true" t="shared" si="3" ref="G8:G71">D8*2/SQRT(1+4*D8*D8)</f>
        <v>0.0036304005462605665</v>
      </c>
      <c r="H8" s="1">
        <f aca="true" t="shared" si="4" ref="H8:H71">D8/SQRT((4.5*D8)^2+(0.5-3*D8*D8)^2)</f>
        <v>0.0036300118431282645</v>
      </c>
    </row>
    <row r="9" spans="2:8" ht="12.75">
      <c r="B9" s="2">
        <f aca="true" t="shared" si="5" ref="B9:B72">B8*$D$4</f>
        <v>0.011449000000000003</v>
      </c>
      <c r="C9">
        <f t="shared" si="0"/>
        <v>71936.1885818991</v>
      </c>
      <c r="D9" s="1">
        <f t="shared" si="1"/>
        <v>0.0019422770917112758</v>
      </c>
      <c r="E9" s="1">
        <f t="shared" si="2"/>
        <v>0.0038844003228417977</v>
      </c>
      <c r="G9" s="1">
        <f t="shared" si="3"/>
        <v>0.0038845248752567355</v>
      </c>
      <c r="H9" s="1">
        <f t="shared" si="4"/>
        <v>0.0038840487095240773</v>
      </c>
    </row>
    <row r="10" spans="2:8" ht="12.75">
      <c r="B10" s="2">
        <f t="shared" si="5"/>
        <v>0.012250430000000003</v>
      </c>
      <c r="C10">
        <f t="shared" si="0"/>
        <v>76971.72178263204</v>
      </c>
      <c r="D10" s="1">
        <f t="shared" si="1"/>
        <v>0.0020782364881310653</v>
      </c>
      <c r="E10" s="1">
        <f t="shared" si="2"/>
        <v>0.0041562844920376915</v>
      </c>
      <c r="G10" s="1">
        <f t="shared" si="3"/>
        <v>0.004156437072557631</v>
      </c>
      <c r="H10" s="1">
        <f t="shared" si="4"/>
        <v>0.004155853766336526</v>
      </c>
    </row>
    <row r="11" spans="2:8" ht="12.75">
      <c r="B11" s="2">
        <f t="shared" si="5"/>
        <v>0.013107960100000005</v>
      </c>
      <c r="C11">
        <f t="shared" si="0"/>
        <v>82359.74230741628</v>
      </c>
      <c r="D11" s="1">
        <f t="shared" si="1"/>
        <v>0.0022237130423002397</v>
      </c>
      <c r="E11" s="1">
        <f t="shared" si="2"/>
        <v>0.0044471951855689475</v>
      </c>
      <c r="G11" s="1">
        <f t="shared" si="3"/>
        <v>0.004447382101101186</v>
      </c>
      <c r="H11" s="1">
        <f t="shared" si="4"/>
        <v>0.004446667550127763</v>
      </c>
    </row>
    <row r="12" spans="2:8" ht="12.75">
      <c r="B12" s="2">
        <f t="shared" si="5"/>
        <v>0.014025517307000007</v>
      </c>
      <c r="C12">
        <f t="shared" si="0"/>
        <v>88124.92426893544</v>
      </c>
      <c r="D12" s="1">
        <f t="shared" si="1"/>
        <v>0.002379372955261257</v>
      </c>
      <c r="E12" s="1">
        <f t="shared" si="2"/>
        <v>0.004758463052433412</v>
      </c>
      <c r="G12" s="1">
        <f t="shared" si="3"/>
        <v>0.004758692028960409</v>
      </c>
      <c r="H12" s="1">
        <f t="shared" si="4"/>
        <v>0.00475781670727293</v>
      </c>
    </row>
    <row r="13" spans="2:8" ht="12.75">
      <c r="B13" s="2">
        <f t="shared" si="5"/>
        <v>0.015007303518490007</v>
      </c>
      <c r="C13">
        <f t="shared" si="0"/>
        <v>94293.66896776092</v>
      </c>
      <c r="D13" s="1">
        <f t="shared" si="1"/>
        <v>0.002545929062129545</v>
      </c>
      <c r="E13" s="1">
        <f t="shared" si="2"/>
        <v>0.005091511615359427</v>
      </c>
      <c r="G13" s="1">
        <f t="shared" si="3"/>
        <v>0.0050917921171910446</v>
      </c>
      <c r="H13" s="1">
        <f t="shared" si="4"/>
        <v>0.005090719858140489</v>
      </c>
    </row>
    <row r="14" spans="2:8" ht="12.75">
      <c r="B14" s="2">
        <f t="shared" si="5"/>
        <v>0.01605781476478431</v>
      </c>
      <c r="C14">
        <f t="shared" si="0"/>
        <v>100894.2257955042</v>
      </c>
      <c r="D14" s="1">
        <f t="shared" si="1"/>
        <v>0.0027241440964786133</v>
      </c>
      <c r="E14" s="1">
        <f t="shared" si="2"/>
        <v>0.005447863710857692</v>
      </c>
      <c r="G14" s="1">
        <f t="shared" si="3"/>
        <v>0.005448207331688398</v>
      </c>
      <c r="H14" s="1">
        <f t="shared" si="4"/>
        <v>0.005446893835076821</v>
      </c>
    </row>
    <row r="15" spans="2:8" ht="12.75">
      <c r="B15" s="2">
        <f t="shared" si="5"/>
        <v>0.017181861798319212</v>
      </c>
      <c r="C15">
        <f t="shared" si="0"/>
        <v>107956.8216011895</v>
      </c>
      <c r="D15" s="1">
        <f t="shared" si="1"/>
        <v>0.0029148341832321164</v>
      </c>
      <c r="E15" s="1">
        <f t="shared" si="2"/>
        <v>0.005829148366338504</v>
      </c>
      <c r="G15" s="1">
        <f t="shared" si="3"/>
        <v>0.005829569308252425</v>
      </c>
      <c r="H15" s="1">
        <f t="shared" si="4"/>
        <v>0.005827960312148119</v>
      </c>
    </row>
    <row r="16" spans="2:8" ht="12.75">
      <c r="B16" s="2">
        <f t="shared" si="5"/>
        <v>0.018384592124201557</v>
      </c>
      <c r="C16">
        <f t="shared" si="0"/>
        <v>115513.79911327276</v>
      </c>
      <c r="D16" s="1">
        <f t="shared" si="1"/>
        <v>0.0031188725760583646</v>
      </c>
      <c r="E16" s="1">
        <f t="shared" si="2"/>
        <v>0.006237108141802919</v>
      </c>
      <c r="G16" s="1">
        <f t="shared" si="3"/>
        <v>0.006237623801995932</v>
      </c>
      <c r="H16" s="1">
        <f t="shared" si="4"/>
        <v>0.006235652844018474</v>
      </c>
    </row>
    <row r="17" spans="2:8" ht="12.75">
      <c r="B17" s="2">
        <f t="shared" si="5"/>
        <v>0.019671513572895667</v>
      </c>
      <c r="C17">
        <f t="shared" si="0"/>
        <v>123599.76505120186</v>
      </c>
      <c r="D17" s="1">
        <f t="shared" si="1"/>
        <v>0.00333719365638245</v>
      </c>
      <c r="E17" s="1">
        <f t="shared" si="2"/>
        <v>0.006673606964849688</v>
      </c>
      <c r="G17" s="1">
        <f t="shared" si="3"/>
        <v>0.006674238654277448</v>
      </c>
      <c r="H17" s="1">
        <f t="shared" si="4"/>
        <v>0.006671824330323435</v>
      </c>
    </row>
    <row r="18" spans="2:8" ht="12.75">
      <c r="B18" s="2">
        <f t="shared" si="5"/>
        <v>0.021048519522998365</v>
      </c>
      <c r="C18">
        <f t="shared" si="0"/>
        <v>132251.748604786</v>
      </c>
      <c r="D18" s="1">
        <f t="shared" si="1"/>
        <v>0.003570797212329222</v>
      </c>
      <c r="E18" s="1">
        <f t="shared" si="2"/>
        <v>0.007140638488904663</v>
      </c>
      <c r="G18" s="1">
        <f t="shared" si="3"/>
        <v>0.007141412312500602</v>
      </c>
      <c r="H18" s="1">
        <f t="shared" si="4"/>
        <v>0.007138454920314058</v>
      </c>
    </row>
    <row r="19" spans="2:8" ht="12.75">
      <c r="B19" s="2">
        <f t="shared" si="5"/>
        <v>0.02252191588960825</v>
      </c>
      <c r="C19">
        <f t="shared" si="0"/>
        <v>141509.37100712102</v>
      </c>
      <c r="D19" s="1">
        <f t="shared" si="1"/>
        <v>0.0038207530171922677</v>
      </c>
      <c r="E19" s="1">
        <f t="shared" si="2"/>
        <v>0.0076403350056363705</v>
      </c>
      <c r="G19" s="1">
        <f t="shared" si="3"/>
        <v>0.007641282940396838</v>
      </c>
      <c r="H19" s="1">
        <f t="shared" si="4"/>
        <v>0.007637660370250557</v>
      </c>
    </row>
    <row r="20" spans="2:8" ht="12.75">
      <c r="B20" s="2">
        <f t="shared" si="5"/>
        <v>0.02409845000188083</v>
      </c>
      <c r="C20">
        <f t="shared" si="0"/>
        <v>151415.0269776195</v>
      </c>
      <c r="D20" s="1">
        <f t="shared" si="1"/>
        <v>0.004088205728395727</v>
      </c>
      <c r="E20" s="1">
        <f t="shared" si="2"/>
        <v>0.00817497694342099</v>
      </c>
      <c r="G20" s="1">
        <f t="shared" si="3"/>
        <v>0.008176138158797686</v>
      </c>
      <c r="H20" s="1">
        <f t="shared" si="4"/>
        <v>0.008171700862837855</v>
      </c>
    </row>
    <row r="21" spans="2:8" ht="12.75">
      <c r="B21" s="2">
        <f t="shared" si="5"/>
        <v>0.02578534150201249</v>
      </c>
      <c r="C21">
        <f t="shared" si="0"/>
        <v>162014.07886605288</v>
      </c>
      <c r="D21" s="1">
        <f t="shared" si="1"/>
        <v>0.004374380129383427</v>
      </c>
      <c r="E21" s="1">
        <f t="shared" si="2"/>
        <v>0.008747002984399588</v>
      </c>
      <c r="G21" s="1">
        <f t="shared" si="3"/>
        <v>0.008748425459404952</v>
      </c>
      <c r="H21" s="1">
        <f t="shared" si="4"/>
        <v>0.008742990293698337</v>
      </c>
    </row>
    <row r="22" spans="2:8" ht="12.75">
      <c r="B22" s="2">
        <f t="shared" si="5"/>
        <v>0.027590315407153367</v>
      </c>
      <c r="C22">
        <f t="shared" si="0"/>
        <v>173355.06438667662</v>
      </c>
      <c r="D22" s="1">
        <f t="shared" si="1"/>
        <v>0.004680586738440269</v>
      </c>
      <c r="E22" s="1">
        <f t="shared" si="2"/>
        <v>0.009359020833052274</v>
      </c>
      <c r="G22" s="1">
        <f t="shared" si="3"/>
        <v>0.009360763336677168</v>
      </c>
      <c r="H22" s="1">
        <f t="shared" si="4"/>
        <v>0.009354106024203357</v>
      </c>
    </row>
    <row r="23" spans="2:8" ht="12.75">
      <c r="B23" s="2">
        <f t="shared" si="5"/>
        <v>0.029521637485654104</v>
      </c>
      <c r="C23">
        <f t="shared" si="0"/>
        <v>185489.91889374398</v>
      </c>
      <c r="D23" s="1">
        <f t="shared" si="1"/>
        <v>0.005008227810131088</v>
      </c>
      <c r="E23" s="1">
        <f t="shared" si="2"/>
        <v>0.010013818669200553</v>
      </c>
      <c r="G23" s="1">
        <f t="shared" si="3"/>
        <v>0.010015953185661496</v>
      </c>
      <c r="H23" s="1">
        <f t="shared" si="4"/>
        <v>0.010007799092610785</v>
      </c>
    </row>
    <row r="24" spans="2:8" ht="12.75">
      <c r="B24" s="2">
        <f t="shared" si="5"/>
        <v>0.031588152109649895</v>
      </c>
      <c r="C24">
        <f t="shared" si="0"/>
        <v>198474.21321630606</v>
      </c>
      <c r="D24" s="1">
        <f t="shared" si="1"/>
        <v>0.005358803756840264</v>
      </c>
      <c r="E24" s="1">
        <f t="shared" si="2"/>
        <v>0.010714377317820186</v>
      </c>
      <c r="G24" s="1">
        <f t="shared" si="3"/>
        <v>0.01071699201640033</v>
      </c>
      <c r="H24" s="1">
        <f t="shared" si="4"/>
        <v>0.010707004865989899</v>
      </c>
    </row>
    <row r="25" spans="2:8" ht="12.75">
      <c r="B25" s="2">
        <f t="shared" si="5"/>
        <v>0.03379932275732539</v>
      </c>
      <c r="C25">
        <f t="shared" si="0"/>
        <v>212367.4081414475</v>
      </c>
      <c r="D25" s="1">
        <f t="shared" si="1"/>
        <v>0.005733920019819082</v>
      </c>
      <c r="E25" s="1">
        <f t="shared" si="2"/>
        <v>0.011463883166852805</v>
      </c>
      <c r="G25" s="1">
        <f t="shared" si="3"/>
        <v>0.01146708603841487</v>
      </c>
      <c r="H25" s="1">
        <f t="shared" si="4"/>
        <v>0.011454854103384376</v>
      </c>
    </row>
    <row r="26" spans="2:8" ht="12.75">
      <c r="B26" s="2">
        <f t="shared" si="5"/>
        <v>0.03616527535033817</v>
      </c>
      <c r="C26">
        <f t="shared" si="0"/>
        <v>227233.1267113489</v>
      </c>
      <c r="D26" s="1">
        <f t="shared" si="1"/>
        <v>0.00613529442120642</v>
      </c>
      <c r="E26" s="1">
        <f t="shared" si="2"/>
        <v>0.01226574186216187</v>
      </c>
      <c r="G26" s="1">
        <f t="shared" si="3"/>
        <v>0.01226966517169174</v>
      </c>
      <c r="H26" s="1">
        <f t="shared" si="4"/>
        <v>0.01225468438550303</v>
      </c>
    </row>
    <row r="27" spans="2:8" ht="12.75">
      <c r="B27" s="2">
        <f t="shared" si="5"/>
        <v>0.038696844624861844</v>
      </c>
      <c r="C27">
        <f t="shared" si="0"/>
        <v>243139.44558114329</v>
      </c>
      <c r="D27" s="1">
        <f t="shared" si="1"/>
        <v>0.006564765030690868</v>
      </c>
      <c r="E27" s="1">
        <f t="shared" si="2"/>
        <v>0.013123592805660545</v>
      </c>
      <c r="G27" s="1">
        <f t="shared" si="3"/>
        <v>0.013128398543542882</v>
      </c>
      <c r="H27" s="1">
        <f t="shared" si="4"/>
        <v>0.013110051847257153</v>
      </c>
    </row>
    <row r="28" spans="2:8" ht="12.75">
      <c r="B28" s="2">
        <f t="shared" si="5"/>
        <v>0.041405623748602176</v>
      </c>
      <c r="C28">
        <f t="shared" si="0"/>
        <v>260159.20677182334</v>
      </c>
      <c r="D28" s="1">
        <f t="shared" si="1"/>
        <v>0.00702429858283923</v>
      </c>
      <c r="E28" s="1">
        <f t="shared" si="2"/>
        <v>0.014041324478168743</v>
      </c>
      <c r="G28" s="1">
        <f t="shared" si="3"/>
        <v>0.014047211033634084</v>
      </c>
      <c r="H28" s="1">
        <f t="shared" si="4"/>
        <v>0.014024743125876692</v>
      </c>
    </row>
    <row r="29" spans="2:8" ht="12.75">
      <c r="B29" s="2">
        <f t="shared" si="5"/>
        <v>0.04430401741100433</v>
      </c>
      <c r="C29">
        <f t="shared" si="0"/>
        <v>278370.35124585096</v>
      </c>
      <c r="D29" s="1">
        <f t="shared" si="1"/>
        <v>0.007515999483637976</v>
      </c>
      <c r="E29" s="1">
        <f t="shared" si="2"/>
        <v>0.015023090602394085</v>
      </c>
      <c r="G29" s="1">
        <f t="shared" si="3"/>
        <v>0.015030300932331427</v>
      </c>
      <c r="H29" s="1">
        <f t="shared" si="4"/>
        <v>0.015002787408179879</v>
      </c>
    </row>
    <row r="30" spans="2:8" ht="12.75">
      <c r="B30" s="2">
        <f t="shared" si="5"/>
        <v>0.047405298629774634</v>
      </c>
      <c r="C30">
        <f t="shared" si="0"/>
        <v>297856.27583306056</v>
      </c>
      <c r="D30" s="1">
        <f t="shared" si="1"/>
        <v>0.008042119447492635</v>
      </c>
      <c r="E30" s="1">
        <f t="shared" si="2"/>
        <v>0.01607332715316343</v>
      </c>
      <c r="G30" s="1">
        <f t="shared" si="3"/>
        <v>0.016082158780231958</v>
      </c>
      <c r="H30" s="1">
        <f t="shared" si="4"/>
        <v>0.01604846842472136</v>
      </c>
    </row>
    <row r="31" spans="2:8" ht="12.75">
      <c r="B31" s="2">
        <f t="shared" si="5"/>
        <v>0.05072366953385886</v>
      </c>
      <c r="C31">
        <f t="shared" si="0"/>
        <v>318706.2151413748</v>
      </c>
      <c r="D31" s="1">
        <f t="shared" si="1"/>
        <v>0.00860506780881712</v>
      </c>
      <c r="E31" s="1">
        <f t="shared" si="2"/>
        <v>0.017196770211153838</v>
      </c>
      <c r="G31" s="1">
        <f t="shared" si="3"/>
        <v>0.01720758745923954</v>
      </c>
      <c r="H31" s="1">
        <f t="shared" si="4"/>
        <v>0.017166336194694865</v>
      </c>
    </row>
    <row r="32" spans="2:8" ht="12.75">
      <c r="B32" s="2">
        <f t="shared" si="5"/>
        <v>0.054274326401228985</v>
      </c>
      <c r="C32">
        <f t="shared" si="0"/>
        <v>341015.65020127106</v>
      </c>
      <c r="D32" s="1">
        <f t="shared" si="1"/>
        <v>0.009207422555434318</v>
      </c>
      <c r="E32" s="1">
        <f t="shared" si="2"/>
        <v>0.018398474642273902</v>
      </c>
      <c r="G32" s="1">
        <f t="shared" si="3"/>
        <v>0.018411723607712607</v>
      </c>
      <c r="H32" s="1">
        <f t="shared" si="4"/>
        <v>0.01836121827211157</v>
      </c>
    </row>
    <row r="33" spans="2:8" ht="12.75">
      <c r="B33" s="2">
        <f t="shared" si="5"/>
        <v>0.05807352924931502</v>
      </c>
      <c r="C33">
        <f t="shared" si="0"/>
        <v>364886.74571536004</v>
      </c>
      <c r="D33" s="1">
        <f t="shared" si="1"/>
        <v>0.009851942134314721</v>
      </c>
      <c r="E33" s="1">
        <f t="shared" si="2"/>
        <v>0.019683833566789762</v>
      </c>
      <c r="G33" s="1">
        <f t="shared" si="3"/>
        <v>0.019700060433911794</v>
      </c>
      <c r="H33" s="1">
        <f t="shared" si="4"/>
        <v>0.01963823017919653</v>
      </c>
    </row>
    <row r="34" spans="2:8" ht="12.75">
      <c r="B34" s="2">
        <f t="shared" si="5"/>
        <v>0.06213867629676707</v>
      </c>
      <c r="C34">
        <f t="shared" si="0"/>
        <v>390428.8179154353</v>
      </c>
      <c r="D34" s="1">
        <f t="shared" si="1"/>
        <v>0.010541578083716753</v>
      </c>
      <c r="E34" s="1">
        <f t="shared" si="2"/>
        <v>0.02105859855938474</v>
      </c>
      <c r="G34" s="1">
        <f t="shared" si="3"/>
        <v>0.021078472003043996</v>
      </c>
      <c r="H34" s="1">
        <f t="shared" si="4"/>
        <v>0.021002784635219204</v>
      </c>
    </row>
    <row r="35" spans="2:8" ht="12.75">
      <c r="B35" s="2">
        <f t="shared" si="5"/>
        <v>0.06648838363754077</v>
      </c>
      <c r="C35">
        <f t="shared" si="0"/>
        <v>417758.8351695158</v>
      </c>
      <c r="D35" s="1">
        <f t="shared" si="1"/>
        <v>0.011279488549576926</v>
      </c>
      <c r="E35" s="1">
        <f t="shared" si="2"/>
        <v>0.022528900492520383</v>
      </c>
      <c r="G35" s="1">
        <f t="shared" si="3"/>
        <v>0.02255323907342421</v>
      </c>
      <c r="H35" s="1">
        <f t="shared" si="4"/>
        <v>0.022460599095986297</v>
      </c>
    </row>
    <row r="36" spans="2:8" ht="12.75">
      <c r="B36" s="2">
        <f t="shared" si="5"/>
        <v>0.07114257049216863</v>
      </c>
      <c r="C36">
        <f t="shared" si="0"/>
        <v>447001.9536313819</v>
      </c>
      <c r="D36" s="1">
        <f t="shared" si="1"/>
        <v>0.012069052748047312</v>
      </c>
      <c r="E36" s="1">
        <f t="shared" si="2"/>
        <v>0.024101270899452663</v>
      </c>
      <c r="G36" s="1">
        <f t="shared" si="3"/>
        <v>0.024131076556396208</v>
      </c>
      <c r="H36" s="1">
        <f t="shared" si="4"/>
        <v>0.024017701008721127</v>
      </c>
    </row>
    <row r="37" spans="2:8" ht="12.75">
      <c r="B37" s="2">
        <f t="shared" si="5"/>
        <v>0.07612255042662043</v>
      </c>
      <c r="C37">
        <f t="shared" si="0"/>
        <v>478292.09038557863</v>
      </c>
      <c r="D37" s="1">
        <f t="shared" si="1"/>
        <v>0.012913886440410622</v>
      </c>
      <c r="E37" s="1">
        <f t="shared" si="2"/>
        <v>0.025782663688535247</v>
      </c>
      <c r="G37" s="1">
        <f t="shared" si="3"/>
        <v>0.02581916267234368</v>
      </c>
      <c r="H37" s="1">
        <f t="shared" si="4"/>
        <v>0.02568043005672266</v>
      </c>
    </row>
    <row r="38" spans="2:8" ht="12.75">
      <c r="B38" s="2">
        <f t="shared" si="5"/>
        <v>0.08145112895648386</v>
      </c>
      <c r="C38">
        <f t="shared" si="0"/>
        <v>511772.5367125692</v>
      </c>
      <c r="D38" s="1">
        <f t="shared" si="1"/>
        <v>0.013817858491239367</v>
      </c>
      <c r="E38" s="1">
        <f t="shared" si="2"/>
        <v>0.027580476985218583</v>
      </c>
      <c r="G38" s="1">
        <f t="shared" si="3"/>
        <v>0.027625169870986305</v>
      </c>
      <c r="H38" s="1">
        <f t="shared" si="4"/>
        <v>0.027455436515816747</v>
      </c>
    </row>
    <row r="39" spans="2:8" ht="12.75">
      <c r="B39" s="2">
        <f t="shared" si="5"/>
        <v>0.08715270798343774</v>
      </c>
      <c r="C39">
        <f t="shared" si="0"/>
        <v>547596.6142824491</v>
      </c>
      <c r="D39" s="1">
        <f t="shared" si="1"/>
        <v>0.014785108585626126</v>
      </c>
      <c r="E39" s="1">
        <f t="shared" si="2"/>
        <v>0.029502574810328353</v>
      </c>
      <c r="G39" s="1">
        <f t="shared" si="3"/>
        <v>0.029557297577697247</v>
      </c>
      <c r="H39" s="1">
        <f t="shared" si="4"/>
        <v>0.029349674668269293</v>
      </c>
    </row>
    <row r="40" spans="2:8" ht="12.75">
      <c r="B40" s="2">
        <f t="shared" si="5"/>
        <v>0.09325339754227839</v>
      </c>
      <c r="C40">
        <f t="shared" si="0"/>
        <v>585928.3772822205</v>
      </c>
      <c r="D40" s="1">
        <f t="shared" si="1"/>
        <v>0.015820066186619953</v>
      </c>
      <c r="E40" s="1">
        <f t="shared" si="2"/>
        <v>0.03155730822033397</v>
      </c>
      <c r="G40" s="1">
        <f t="shared" si="3"/>
        <v>0.03162430681819844</v>
      </c>
      <c r="H40" s="1">
        <f t="shared" si="4"/>
        <v>0.03137039001825796</v>
      </c>
    </row>
    <row r="41" spans="2:8" ht="12.75">
      <c r="B41" s="2">
        <f t="shared" si="5"/>
        <v>0.09978113537023789</v>
      </c>
      <c r="C41">
        <f t="shared" si="0"/>
        <v>626943.3636919761</v>
      </c>
      <c r="D41" s="1">
        <f t="shared" si="1"/>
        <v>0.016927470819683352</v>
      </c>
      <c r="E41" s="1">
        <f t="shared" si="2"/>
        <v>0.033753535434583516</v>
      </c>
      <c r="G41" s="1">
        <f t="shared" si="3"/>
        <v>0.03383555676094783</v>
      </c>
      <c r="H41" s="1">
        <f t="shared" si="4"/>
        <v>0.03352509882604449</v>
      </c>
    </row>
    <row r="42" spans="2:8" ht="12.75">
      <c r="B42" s="2">
        <f t="shared" si="5"/>
        <v>0.10676581484615455</v>
      </c>
      <c r="C42">
        <f t="shared" si="0"/>
        <v>670829.3991504144</v>
      </c>
      <c r="D42" s="1">
        <f t="shared" si="1"/>
        <v>0.018112393777061187</v>
      </c>
      <c r="E42" s="1">
        <f t="shared" si="2"/>
        <v>0.03610064035268972</v>
      </c>
      <c r="G42" s="1">
        <f t="shared" si="3"/>
        <v>0.03620104319892882</v>
      </c>
      <c r="H42" s="1">
        <f t="shared" si="4"/>
        <v>0.035821558227281926</v>
      </c>
    </row>
    <row r="43" spans="2:8" ht="12.75">
      <c r="B43" s="2">
        <f t="shared" si="5"/>
        <v>0.11423942188538537</v>
      </c>
      <c r="C43">
        <f t="shared" si="0"/>
        <v>717787.4570909434</v>
      </c>
      <c r="D43" s="1">
        <f t="shared" si="1"/>
        <v>0.01938026134145547</v>
      </c>
      <c r="E43" s="1">
        <f t="shared" si="2"/>
        <v>0.03860854871883219</v>
      </c>
      <c r="G43" s="1">
        <f t="shared" si="3"/>
        <v>0.0387314389692892</v>
      </c>
      <c r="H43" s="1">
        <f t="shared" si="4"/>
        <v>0.03826772493373135</v>
      </c>
    </row>
    <row r="44" spans="2:8" ht="12.75">
      <c r="B44" s="2">
        <f t="shared" si="5"/>
        <v>0.12223618141736235</v>
      </c>
      <c r="C44">
        <f t="shared" si="0"/>
        <v>768032.5790873095</v>
      </c>
      <c r="D44" s="1">
        <f t="shared" si="1"/>
        <v>0.020736879635357357</v>
      </c>
      <c r="E44" s="1">
        <f t="shared" si="2"/>
        <v>0.041287741014792594</v>
      </c>
      <c r="G44" s="1">
        <f t="shared" si="3"/>
        <v>0.041438136279024165</v>
      </c>
      <c r="H44" s="1">
        <f t="shared" si="4"/>
        <v>0.04087170023018947</v>
      </c>
    </row>
    <row r="45" spans="2:8" ht="12.75">
      <c r="B45" s="2">
        <f t="shared" si="5"/>
        <v>0.13079271411657772</v>
      </c>
      <c r="C45">
        <f t="shared" si="0"/>
        <v>821794.8596234212</v>
      </c>
      <c r="D45" s="1">
        <f t="shared" si="1"/>
        <v>0.022188461209832373</v>
      </c>
      <c r="E45" s="1">
        <f t="shared" si="2"/>
        <v>0.044149260955927826</v>
      </c>
      <c r="G45" s="1">
        <f t="shared" si="3"/>
        <v>0.04433329086604609</v>
      </c>
      <c r="H45" s="1">
        <f t="shared" si="4"/>
        <v>0.04364165870310088</v>
      </c>
    </row>
    <row r="46" spans="2:8" ht="12.75">
      <c r="B46" s="2">
        <f t="shared" si="5"/>
        <v>0.13994820410473818</v>
      </c>
      <c r="C46">
        <f t="shared" si="0"/>
        <v>879320.4997970609</v>
      </c>
      <c r="D46" s="1">
        <f t="shared" si="1"/>
        <v>0.023741653494520645</v>
      </c>
      <c r="E46" s="1">
        <f t="shared" si="2"/>
        <v>0.04720471821981454</v>
      </c>
      <c r="G46" s="1">
        <f t="shared" si="3"/>
        <v>0.04742986787559046</v>
      </c>
      <c r="H46" s="1">
        <f t="shared" si="4"/>
        <v>0.04658575787972809</v>
      </c>
    </row>
    <row r="47" spans="2:8" ht="12.75">
      <c r="B47" s="2">
        <f t="shared" si="5"/>
        <v>0.14974457839206987</v>
      </c>
      <c r="C47">
        <f t="shared" si="0"/>
        <v>940872.9347828552</v>
      </c>
      <c r="D47" s="1">
        <f t="shared" si="1"/>
        <v>0.02540356923913709</v>
      </c>
      <c r="E47" s="1">
        <f t="shared" si="2"/>
        <v>0.05046628375199876</v>
      </c>
      <c r="G47" s="1">
        <f t="shared" si="3"/>
        <v>0.050741689269642995</v>
      </c>
      <c r="H47" s="1">
        <f t="shared" si="4"/>
        <v>0.04971202575266344</v>
      </c>
    </row>
    <row r="48" spans="2:8" ht="12.75">
      <c r="B48" s="2">
        <f t="shared" si="5"/>
        <v>0.16022669887951477</v>
      </c>
      <c r="C48">
        <f t="shared" si="0"/>
        <v>1006734.040217655</v>
      </c>
      <c r="D48" s="1">
        <f t="shared" si="1"/>
        <v>0.027181819085876687</v>
      </c>
      <c r="E48" s="1">
        <f t="shared" si="2"/>
        <v>0.05394667566385019</v>
      </c>
      <c r="G48" s="1">
        <f t="shared" si="3"/>
        <v>0.0542834825091487</v>
      </c>
      <c r="H48" s="1">
        <f t="shared" si="4"/>
        <v>0.05302822305412864</v>
      </c>
    </row>
    <row r="49" spans="2:8" ht="12.75">
      <c r="B49" s="2">
        <f t="shared" si="5"/>
        <v>0.1714425678010808</v>
      </c>
      <c r="C49">
        <f t="shared" si="0"/>
        <v>1077205.423032891</v>
      </c>
      <c r="D49" s="1">
        <f t="shared" si="1"/>
        <v>0.02908454642188806</v>
      </c>
      <c r="E49" s="1">
        <f t="shared" si="2"/>
        <v>0.05765913336196036</v>
      </c>
      <c r="G49" s="1">
        <f t="shared" si="3"/>
        <v>0.0580709301518636</v>
      </c>
      <c r="H49" s="1">
        <f t="shared" si="4"/>
        <v>0.05654167718274985</v>
      </c>
    </row>
    <row r="50" spans="2:8" ht="12.75">
      <c r="B50" s="2">
        <f t="shared" si="5"/>
        <v>0.18344354754715647</v>
      </c>
      <c r="C50">
        <f t="shared" si="0"/>
        <v>1152609.8026451934</v>
      </c>
      <c r="D50" s="1">
        <f t="shared" si="1"/>
        <v>0.031120464671420222</v>
      </c>
      <c r="E50" s="1">
        <f t="shared" si="2"/>
        <v>0.061617377127083324</v>
      </c>
      <c r="G50" s="1">
        <f t="shared" si="3"/>
        <v>0.06212071988891065</v>
      </c>
      <c r="H50" s="1">
        <f t="shared" si="4"/>
        <v>0.06025908494234423</v>
      </c>
    </row>
    <row r="51" spans="2:8" ht="12.75">
      <c r="B51" s="2">
        <f t="shared" si="5"/>
        <v>0.19628459587545743</v>
      </c>
      <c r="C51">
        <f t="shared" si="0"/>
        <v>1233292.4888303569</v>
      </c>
      <c r="D51" s="1">
        <f t="shared" si="1"/>
        <v>0.033298897198419636</v>
      </c>
      <c r="E51" s="1">
        <f t="shared" si="2"/>
        <v>0.06583554989705177</v>
      </c>
      <c r="G51" s="1">
        <f t="shared" si="3"/>
        <v>0.06645059439579666</v>
      </c>
      <c r="H51" s="1">
        <f t="shared" si="4"/>
        <v>0.06418628181324086</v>
      </c>
    </row>
    <row r="52" spans="2:8" ht="12.75">
      <c r="B52" s="2">
        <f t="shared" si="5"/>
        <v>0.21002451758673946</v>
      </c>
      <c r="C52">
        <f t="shared" si="0"/>
        <v>1319622.9630484818</v>
      </c>
      <c r="D52" s="1">
        <f t="shared" si="1"/>
        <v>0.035629820002309014</v>
      </c>
      <c r="E52" s="1">
        <f t="shared" si="2"/>
        <v>0.07032813751139518</v>
      </c>
      <c r="G52" s="1">
        <f t="shared" si="3"/>
        <v>0.07107940019346577</v>
      </c>
      <c r="H52" s="1">
        <f t="shared" si="4"/>
        <v>0.0683279764408618</v>
      </c>
    </row>
    <row r="53" spans="2:8" ht="12.75">
      <c r="B53" s="2">
        <f t="shared" si="5"/>
        <v>0.22472623381781123</v>
      </c>
      <c r="C53">
        <f t="shared" si="0"/>
        <v>1411996.5704618758</v>
      </c>
      <c r="D53" s="1">
        <f t="shared" si="1"/>
        <v>0.038123907402470646</v>
      </c>
      <c r="E53" s="1">
        <f t="shared" si="2"/>
        <v>0.07510986316197457</v>
      </c>
      <c r="G53" s="1">
        <f t="shared" si="3"/>
        <v>0.07602713449572282</v>
      </c>
      <c r="H53" s="1">
        <f t="shared" si="4"/>
        <v>0.0726874505006623</v>
      </c>
    </row>
    <row r="54" spans="2:8" ht="12.75">
      <c r="B54" s="2">
        <f t="shared" si="5"/>
        <v>0.24045707018505802</v>
      </c>
      <c r="C54">
        <f t="shared" si="0"/>
        <v>1510836.3303942073</v>
      </c>
      <c r="D54" s="1">
        <f t="shared" si="1"/>
        <v>0.0407925809206436</v>
      </c>
      <c r="E54" s="1">
        <f t="shared" si="2"/>
        <v>0.08019555129052405</v>
      </c>
      <c r="G54" s="1">
        <f t="shared" si="3"/>
        <v>0.08131498875400496</v>
      </c>
      <c r="H54" s="1">
        <f t="shared" si="4"/>
        <v>0.07726622618692265</v>
      </c>
    </row>
    <row r="55" spans="2:8" ht="12.75">
      <c r="B55" s="2">
        <f t="shared" si="5"/>
        <v>0.2572890650980121</v>
      </c>
      <c r="C55">
        <f t="shared" si="0"/>
        <v>1616594.8735218015</v>
      </c>
      <c r="D55" s="1">
        <f t="shared" si="1"/>
        <v>0.04364806158508864</v>
      </c>
      <c r="E55" s="1">
        <f t="shared" si="2"/>
        <v>0.0855999557208833</v>
      </c>
      <c r="G55" s="1">
        <f t="shared" si="3"/>
        <v>0.08696538729112067</v>
      </c>
      <c r="H55" s="1">
        <f t="shared" si="4"/>
        <v>0.08206370635804931</v>
      </c>
    </row>
    <row r="56" spans="2:8" ht="12.75">
      <c r="B56" s="2">
        <f t="shared" si="5"/>
        <v>0.27529929965487293</v>
      </c>
      <c r="C56">
        <f t="shared" si="0"/>
        <v>1729756.5146683278</v>
      </c>
      <c r="D56" s="1">
        <f t="shared" si="1"/>
        <v>0.04670342589604485</v>
      </c>
      <c r="E56" s="1">
        <f t="shared" si="2"/>
        <v>0.0913375464687603</v>
      </c>
      <c r="G56" s="1">
        <f t="shared" si="3"/>
        <v>0.09300201903354854</v>
      </c>
      <c r="H56" s="1">
        <f t="shared" si="4"/>
        <v>0.0870767958883429</v>
      </c>
    </row>
    <row r="57" spans="2:8" ht="12.75">
      <c r="B57" s="2">
        <f t="shared" si="5"/>
        <v>0.29457025063071407</v>
      </c>
      <c r="C57">
        <f t="shared" si="0"/>
        <v>1850839.4706951107</v>
      </c>
      <c r="D57" s="1">
        <f t="shared" si="1"/>
        <v>0.04997266570876799</v>
      </c>
      <c r="E57" s="1">
        <f t="shared" si="2"/>
        <v>0.09742224951450786</v>
      </c>
      <c r="G57" s="1">
        <f t="shared" si="3"/>
        <v>0.0994498598979613</v>
      </c>
      <c r="H57" s="1">
        <f t="shared" si="4"/>
        <v>0.09229951697898665</v>
      </c>
    </row>
    <row r="58" spans="2:8" ht="12.75">
      <c r="B58" s="2">
        <f t="shared" si="5"/>
        <v>0.31519016817486406</v>
      </c>
      <c r="C58">
        <f t="shared" si="0"/>
        <v>1980398.2336437686</v>
      </c>
      <c r="D58" s="1">
        <f t="shared" si="1"/>
        <v>0.053470752308381754</v>
      </c>
      <c r="E58" s="1">
        <f t="shared" si="2"/>
        <v>0.10386713395944126</v>
      </c>
      <c r="G58" s="1">
        <f t="shared" si="3"/>
        <v>0.10633518285237056</v>
      </c>
      <c r="H58" s="1">
        <f t="shared" si="4"/>
        <v>0.09772263589994588</v>
      </c>
    </row>
    <row r="59" spans="2:8" ht="12.75">
      <c r="B59" s="2">
        <f t="shared" si="5"/>
        <v>0.3372534799471046</v>
      </c>
      <c r="C59">
        <f t="shared" si="0"/>
        <v>2119026.1099988325</v>
      </c>
      <c r="D59" s="1">
        <f t="shared" si="1"/>
        <v>0.05721370496996848</v>
      </c>
      <c r="E59" s="1">
        <f t="shared" si="2"/>
        <v>0.11068404154639772</v>
      </c>
      <c r="G59" s="1">
        <f t="shared" si="3"/>
        <v>0.11368555204660889</v>
      </c>
      <c r="H59" s="1">
        <f t="shared" si="4"/>
        <v>0.10333332353646461</v>
      </c>
    </row>
    <row r="60" spans="2:8" ht="12.75">
      <c r="B60" s="2">
        <f t="shared" si="5"/>
        <v>0.36086122354340194</v>
      </c>
      <c r="C60">
        <f t="shared" si="0"/>
        <v>2267357.937698751</v>
      </c>
      <c r="D60" s="1">
        <f t="shared" si="1"/>
        <v>0.06121866431786628</v>
      </c>
      <c r="E60" s="1">
        <f t="shared" si="2"/>
        <v>0.11788315467115265</v>
      </c>
      <c r="G60" s="1">
        <f t="shared" si="3"/>
        <v>0.12152979668303351</v>
      </c>
      <c r="H60" s="1">
        <f t="shared" si="4"/>
        <v>0.10911487667130246</v>
      </c>
    </row>
    <row r="61" spans="2:8" ht="12.75">
      <c r="B61" s="2">
        <f t="shared" si="5"/>
        <v>0.3861215091914401</v>
      </c>
      <c r="C61">
        <f t="shared" si="0"/>
        <v>2426072.9933376643</v>
      </c>
      <c r="D61" s="1">
        <f t="shared" si="1"/>
        <v>0.06550397082011694</v>
      </c>
      <c r="E61" s="1">
        <f t="shared" si="2"/>
        <v>0.12547250092674678</v>
      </c>
      <c r="G61" s="1">
        <f t="shared" si="3"/>
        <v>0.1298979594712762</v>
      </c>
      <c r="H61" s="1">
        <f t="shared" si="4"/>
        <v>0.11504653041925483</v>
      </c>
    </row>
    <row r="62" spans="2:8" ht="12.75">
      <c r="B62" s="2">
        <f t="shared" si="5"/>
        <v>0.41315001483484093</v>
      </c>
      <c r="C62">
        <f t="shared" si="0"/>
        <v>2595898.1028713</v>
      </c>
      <c r="D62" s="1">
        <f t="shared" si="1"/>
        <v>0.0700892487775251</v>
      </c>
      <c r="E62" s="1">
        <f t="shared" si="2"/>
        <v>0.13345739510277976</v>
      </c>
      <c r="G62" s="1">
        <f t="shared" si="3"/>
        <v>0.13882121358016983</v>
      </c>
      <c r="H62" s="1">
        <f t="shared" si="4"/>
        <v>0.12110339375481186</v>
      </c>
    </row>
    <row r="63" spans="2:8" ht="12.75">
      <c r="B63" s="2">
        <f t="shared" si="5"/>
        <v>0.44207051587327983</v>
      </c>
      <c r="C63">
        <f t="shared" si="0"/>
        <v>2777610.970072292</v>
      </c>
      <c r="D63" s="1">
        <f t="shared" si="1"/>
        <v>0.07499549619195188</v>
      </c>
      <c r="E63" s="1">
        <f t="shared" si="2"/>
        <v>0.14183982359036323</v>
      </c>
      <c r="G63" s="1">
        <f t="shared" si="3"/>
        <v>0.14833174097262453</v>
      </c>
      <c r="H63" s="1">
        <f t="shared" si="4"/>
        <v>0.12725653868552542</v>
      </c>
    </row>
    <row r="64" spans="2:8" ht="12.75">
      <c r="B64" s="2">
        <f t="shared" si="5"/>
        <v>0.4730154519844095</v>
      </c>
      <c r="C64">
        <f t="shared" si="0"/>
        <v>2972043.737977353</v>
      </c>
      <c r="D64" s="1">
        <f t="shared" si="1"/>
        <v>0.08024518092538853</v>
      </c>
      <c r="E64" s="1">
        <f t="shared" si="2"/>
        <v>0.1506177814582884</v>
      </c>
      <c r="G64" s="1">
        <f t="shared" si="3"/>
        <v>0.15846256390325536</v>
      </c>
      <c r="H64" s="1">
        <f t="shared" si="4"/>
        <v>0.13347326847636723</v>
      </c>
    </row>
    <row r="65" spans="2:8" ht="12.75">
      <c r="B65" s="2">
        <f t="shared" si="5"/>
        <v>0.5061265336233182</v>
      </c>
      <c r="C65">
        <f t="shared" si="0"/>
        <v>3180086.7996357675</v>
      </c>
      <c r="D65" s="1">
        <f t="shared" si="1"/>
        <v>0.08586234359016572</v>
      </c>
      <c r="E65" s="1">
        <f t="shared" si="2"/>
        <v>0.15978457910738778</v>
      </c>
      <c r="G65" s="1">
        <f t="shared" si="3"/>
        <v>0.16924732020793953</v>
      </c>
      <c r="H65" s="1">
        <f t="shared" si="4"/>
        <v>0.13971758090821984</v>
      </c>
    </row>
    <row r="66" spans="2:8" ht="12.75">
      <c r="B66" s="2">
        <f t="shared" si="5"/>
        <v>0.5415553909769505</v>
      </c>
      <c r="C66">
        <f t="shared" si="0"/>
        <v>3402692.8756102715</v>
      </c>
      <c r="D66" s="1">
        <f t="shared" si="1"/>
        <v>0.09187270764147733</v>
      </c>
      <c r="E66" s="1">
        <f t="shared" si="2"/>
        <v>0.16932814325556705</v>
      </c>
      <c r="G66" s="1">
        <f t="shared" si="3"/>
        <v>0.1807199718751625</v>
      </c>
      <c r="H66" s="1">
        <f t="shared" si="4"/>
        <v>0.14595082891743202</v>
      </c>
    </row>
    <row r="67" spans="2:8" ht="12.75">
      <c r="B67" s="2">
        <f t="shared" si="5"/>
        <v>0.579464268345337</v>
      </c>
      <c r="C67">
        <f t="shared" si="0"/>
        <v>3640881.376902991</v>
      </c>
      <c r="D67" s="1">
        <f t="shared" si="1"/>
        <v>0.09830379717638076</v>
      </c>
      <c r="E67" s="1">
        <f t="shared" si="2"/>
        <v>0.17923034569517357</v>
      </c>
      <c r="G67" s="1">
        <f t="shared" si="3"/>
        <v>0.19291443534642452</v>
      </c>
      <c r="H67" s="1">
        <f t="shared" si="4"/>
        <v>0.15213256395228217</v>
      </c>
    </row>
    <row r="68" spans="2:8" ht="12.75">
      <c r="B68" s="2">
        <f t="shared" si="5"/>
        <v>0.6200267671295107</v>
      </c>
      <c r="C68">
        <f t="shared" si="0"/>
        <v>3895743.0732862004</v>
      </c>
      <c r="D68" s="1">
        <f t="shared" si="1"/>
        <v>0.10518506297872741</v>
      </c>
      <c r="E68" s="1">
        <f t="shared" si="2"/>
        <v>0.18946640212636517</v>
      </c>
      <c r="G68" s="1">
        <f t="shared" si="3"/>
        <v>0.20586412117058123</v>
      </c>
      <c r="H68" s="1">
        <f t="shared" si="4"/>
        <v>0.1582215286893251</v>
      </c>
    </row>
    <row r="69" spans="2:8" ht="12.75">
      <c r="B69" s="2">
        <f t="shared" si="5"/>
        <v>0.6634286408285764</v>
      </c>
      <c r="C69">
        <f t="shared" si="0"/>
        <v>4168445.0884162346</v>
      </c>
      <c r="D69" s="1">
        <f t="shared" si="1"/>
        <v>0.11254801738723834</v>
      </c>
      <c r="E69" s="1">
        <f t="shared" si="2"/>
        <v>0.2000043913743014</v>
      </c>
      <c r="G69" s="1">
        <f t="shared" si="3"/>
        <v>0.21960137020552856</v>
      </c>
      <c r="H69" s="1">
        <f t="shared" si="4"/>
        <v>0.16417674780074457</v>
      </c>
    </row>
    <row r="70" spans="2:8" ht="12.75">
      <c r="B70" s="2">
        <f t="shared" si="5"/>
        <v>0.7098686456865768</v>
      </c>
      <c r="C70">
        <f t="shared" si="0"/>
        <v>4460236.244605371</v>
      </c>
      <c r="D70" s="1">
        <f t="shared" si="1"/>
        <v>0.12042637860434502</v>
      </c>
      <c r="E70" s="1">
        <f t="shared" si="2"/>
        <v>0.21080495105707692</v>
      </c>
      <c r="G70" s="1">
        <f t="shared" si="3"/>
        <v>0.23415677374695956</v>
      </c>
      <c r="H70" s="1">
        <f t="shared" si="4"/>
        <v>0.16995865105070412</v>
      </c>
    </row>
    <row r="71" spans="2:8" ht="12.75">
      <c r="B71" s="2">
        <f t="shared" si="5"/>
        <v>0.7595594508846373</v>
      </c>
      <c r="C71">
        <f t="shared" si="0"/>
        <v>4772452.781727748</v>
      </c>
      <c r="D71" s="1">
        <f t="shared" si="1"/>
        <v>0.1288562251066492</v>
      </c>
      <c r="E71" s="1">
        <f t="shared" si="2"/>
        <v>0.22182120763085642</v>
      </c>
      <c r="G71" s="1">
        <f t="shared" si="3"/>
        <v>0.24955836605745405</v>
      </c>
      <c r="H71" s="1">
        <f t="shared" si="4"/>
        <v>0.17553015475326764</v>
      </c>
    </row>
    <row r="72" spans="2:8" ht="12.75">
      <c r="B72" s="2">
        <f t="shared" si="5"/>
        <v>0.8127286124465619</v>
      </c>
      <c r="C72">
        <f aca="true" t="shared" si="6" ref="C72:C135">B72*2*PI()*1000000</f>
        <v>5106524.47644869</v>
      </c>
      <c r="D72" s="1">
        <f aca="true" t="shared" si="7" ref="D72:D135">$D$2*$D$3*C72</f>
        <v>0.1378761608641146</v>
      </c>
      <c r="E72" s="1">
        <f aca="true" t="shared" si="8" ref="E72:E135">2*D72/SQRT((5*D72)^2+(1-2*D72*D72)^2)</f>
        <v>0.23299899498091634</v>
      </c>
      <c r="G72" s="1">
        <f aca="true" t="shared" si="9" ref="G72:G135">D72*2/SQRT(1+4*D72*D72)</f>
        <v>0.2658306801231979</v>
      </c>
      <c r="H72" s="1">
        <f aca="true" t="shared" si="10" ref="H72:H135">D72/SQRT((4.5*D72)^2+(0.5-3*D72*D72)^2)</f>
        <v>0.18085762739633635</v>
      </c>
    </row>
    <row r="73" spans="2:8" ht="12.75">
      <c r="B73" s="2">
        <f aca="true" t="shared" si="11" ref="B73:B136">B72*$D$4</f>
        <v>0.8696196153178213</v>
      </c>
      <c r="C73">
        <f t="shared" si="6"/>
        <v>5463981.189800099</v>
      </c>
      <c r="D73" s="1">
        <f t="shared" si="7"/>
        <v>0.14752749212460267</v>
      </c>
      <c r="E73" s="1">
        <f t="shared" si="8"/>
        <v>0.24427740489919678</v>
      </c>
      <c r="G73" s="1">
        <f t="shared" si="9"/>
        <v>0.28299366148896443</v>
      </c>
      <c r="H73" s="1">
        <f t="shared" si="10"/>
        <v>0.18591167359247945</v>
      </c>
    </row>
    <row r="74" spans="2:8" ht="12.75">
      <c r="B74" s="2">
        <f t="shared" si="11"/>
        <v>0.9304929883900688</v>
      </c>
      <c r="C74">
        <f t="shared" si="6"/>
        <v>5846459.873086105</v>
      </c>
      <c r="D74" s="1">
        <f t="shared" si="7"/>
        <v>0.15785441657332483</v>
      </c>
      <c r="E74" s="1">
        <f t="shared" si="8"/>
        <v>0.25558969412585875</v>
      </c>
      <c r="G74" s="1">
        <f t="shared" si="9"/>
        <v>0.301061441155387</v>
      </c>
      <c r="H74" s="1">
        <f t="shared" si="10"/>
        <v>0.19066768651669913</v>
      </c>
    </row>
    <row r="75" spans="2:8" ht="12.75">
      <c r="B75" s="2">
        <f t="shared" si="11"/>
        <v>0.9956274975773737</v>
      </c>
      <c r="C75">
        <f t="shared" si="6"/>
        <v>6255712.064202134</v>
      </c>
      <c r="D75" s="1">
        <f t="shared" si="7"/>
        <v>0.16890422573345762</v>
      </c>
      <c r="E75" s="1">
        <f t="shared" si="8"/>
        <v>0.26686454649973823</v>
      </c>
      <c r="G75" s="1">
        <f t="shared" si="9"/>
        <v>0.32004097719317953</v>
      </c>
      <c r="H75" s="1">
        <f t="shared" si="10"/>
        <v>0.1951061403260618</v>
      </c>
    </row>
    <row r="76" spans="2:8" ht="12.75">
      <c r="B76" s="2">
        <f t="shared" si="11"/>
        <v>1.0653214224077898</v>
      </c>
      <c r="C76">
        <f t="shared" si="6"/>
        <v>6693611.908696283</v>
      </c>
      <c r="D76" s="1">
        <f t="shared" si="7"/>
        <v>0.18072752153479962</v>
      </c>
      <c r="E76" s="1">
        <f t="shared" si="8"/>
        <v>0.27802765698932147</v>
      </c>
      <c r="G76" s="1">
        <f t="shared" si="9"/>
        <v>0.339930586275777</v>
      </c>
      <c r="H76" s="1">
        <f t="shared" si="10"/>
        <v>0.1992126175438367</v>
      </c>
    </row>
    <row r="77" spans="2:8" ht="12.75">
      <c r="B77" s="2">
        <f t="shared" si="11"/>
        <v>1.139893921976335</v>
      </c>
      <c r="C77">
        <f t="shared" si="6"/>
        <v>7162164.742305023</v>
      </c>
      <c r="D77" s="1">
        <f t="shared" si="7"/>
        <v>0.1933784480422356</v>
      </c>
      <c r="E77" s="1">
        <f t="shared" si="8"/>
        <v>0.2890035703288328</v>
      </c>
      <c r="G77" s="1">
        <f t="shared" si="9"/>
        <v>0.36071840089699186</v>
      </c>
      <c r="H77" s="1">
        <f t="shared" si="10"/>
        <v>0.2029775886662602</v>
      </c>
    </row>
    <row r="78" spans="2:8" ht="12.75">
      <c r="B78" s="2">
        <f t="shared" si="11"/>
        <v>1.2196864965146785</v>
      </c>
      <c r="C78">
        <f t="shared" si="6"/>
        <v>7663516.274266373</v>
      </c>
      <c r="D78" s="1">
        <f t="shared" si="7"/>
        <v>0.2069149394051921</v>
      </c>
      <c r="E78" s="1">
        <f t="shared" si="8"/>
        <v>0.29971767526094784</v>
      </c>
      <c r="G78" s="1">
        <f t="shared" si="9"/>
        <v>0.3823808054259124</v>
      </c>
      <c r="H78" s="1">
        <f t="shared" si="10"/>
        <v>0.20639597945980473</v>
      </c>
    </row>
    <row r="79" spans="2:8" ht="12.75">
      <c r="B79" s="2">
        <f t="shared" si="11"/>
        <v>1.3050645512707062</v>
      </c>
      <c r="C79">
        <f t="shared" si="6"/>
        <v>8199962.413465021</v>
      </c>
      <c r="D79" s="1">
        <f t="shared" si="7"/>
        <v>0.22139898516355558</v>
      </c>
      <c r="E79" s="1">
        <f t="shared" si="8"/>
        <v>0.3100982310947155</v>
      </c>
      <c r="G79" s="1">
        <f t="shared" si="9"/>
        <v>0.4048809236518389</v>
      </c>
      <c r="H79" s="1">
        <f t="shared" si="10"/>
        <v>0.20946657372283511</v>
      </c>
    </row>
    <row r="80" spans="2:8" ht="12.75">
      <c r="B80" s="2">
        <f t="shared" si="11"/>
        <v>1.3964190698596557</v>
      </c>
      <c r="C80">
        <f t="shared" si="6"/>
        <v>8773959.782407572</v>
      </c>
      <c r="D80" s="1">
        <f t="shared" si="7"/>
        <v>0.23689691412500447</v>
      </c>
      <c r="E80" s="1">
        <f t="shared" si="8"/>
        <v>0.32007829100645385</v>
      </c>
      <c r="G80" s="1">
        <f t="shared" si="9"/>
        <v>0.42816725070554684</v>
      </c>
      <c r="H80" s="1">
        <f t="shared" si="10"/>
        <v>0.21219130506933487</v>
      </c>
    </row>
    <row r="81" spans="2:8" ht="12.75">
      <c r="B81" s="2">
        <f t="shared" si="11"/>
        <v>1.4941684047498316</v>
      </c>
      <c r="C81">
        <f t="shared" si="6"/>
        <v>9388136.967176102</v>
      </c>
      <c r="D81" s="1">
        <f t="shared" si="7"/>
        <v>0.25347969811375476</v>
      </c>
      <c r="E81" s="1">
        <f t="shared" si="8"/>
        <v>0.3295973892039755</v>
      </c>
      <c r="G81" s="1">
        <f t="shared" si="9"/>
        <v>0.45217254102513305</v>
      </c>
      <c r="H81" s="1">
        <f t="shared" si="10"/>
        <v>0.21457449105636808</v>
      </c>
    </row>
    <row r="82" spans="2:8" ht="12.75">
      <c r="B82" s="2">
        <f t="shared" si="11"/>
        <v>1.5987601930823199</v>
      </c>
      <c r="C82">
        <f t="shared" si="6"/>
        <v>10045306.55487843</v>
      </c>
      <c r="D82" s="1">
        <f t="shared" si="7"/>
        <v>0.2712232769817176</v>
      </c>
      <c r="E82" s="1">
        <f t="shared" si="8"/>
        <v>0.33860287724525634</v>
      </c>
      <c r="G82" s="1">
        <f t="shared" si="9"/>
        <v>0.47681307835788933</v>
      </c>
      <c r="H82" s="1">
        <f t="shared" si="10"/>
        <v>0.21662205802737977</v>
      </c>
    </row>
    <row r="83" spans="2:8" ht="12.75">
      <c r="B83" s="2">
        <f t="shared" si="11"/>
        <v>1.7106734065980824</v>
      </c>
      <c r="C83">
        <f t="shared" si="6"/>
        <v>10748478.013719922</v>
      </c>
      <c r="D83" s="1">
        <f t="shared" si="7"/>
        <v>0.2902089063704379</v>
      </c>
      <c r="E83" s="1">
        <f t="shared" si="8"/>
        <v>0.34705082621367744</v>
      </c>
      <c r="G83" s="1">
        <f t="shared" si="9"/>
        <v>0.5019884599848946</v>
      </c>
      <c r="H83" s="1">
        <f t="shared" si="10"/>
        <v>0.2183407970815731</v>
      </c>
    </row>
    <row r="84" spans="2:8" ht="12.75">
      <c r="B84" s="2">
        <f t="shared" si="11"/>
        <v>1.8304205450599482</v>
      </c>
      <c r="C84">
        <f t="shared" si="6"/>
        <v>11500871.474680316</v>
      </c>
      <c r="D84" s="1">
        <f t="shared" si="7"/>
        <v>0.31052352981636855</v>
      </c>
      <c r="E84" s="1">
        <f t="shared" si="8"/>
        <v>0.35490645151850553</v>
      </c>
      <c r="G84" s="1">
        <f t="shared" si="9"/>
        <v>0.5275820215027489</v>
      </c>
      <c r="H84" s="1">
        <f t="shared" si="10"/>
        <v>0.2197376823187827</v>
      </c>
    </row>
    <row r="85" spans="2:8" ht="12.75">
      <c r="B85" s="2">
        <f t="shared" si="11"/>
        <v>1.9585499832141446</v>
      </c>
      <c r="C85">
        <f t="shared" si="6"/>
        <v>12305932.477907939</v>
      </c>
      <c r="D85" s="1">
        <f t="shared" si="7"/>
        <v>0.33226017690351434</v>
      </c>
      <c r="E85" s="1">
        <f t="shared" si="8"/>
        <v>0.3621440598670181</v>
      </c>
      <c r="G85" s="1">
        <f t="shared" si="9"/>
        <v>0.553462007120899</v>
      </c>
      <c r="H85" s="1">
        <f t="shared" si="10"/>
        <v>0.220819273395117</v>
      </c>
    </row>
    <row r="86" spans="2:8" ht="12.75">
      <c r="B86" s="2">
        <f t="shared" si="11"/>
        <v>2.095648482039135</v>
      </c>
      <c r="C86">
        <f t="shared" si="6"/>
        <v>13167347.751361497</v>
      </c>
      <c r="D86" s="1">
        <f t="shared" si="7"/>
        <v>0.35551838928676044</v>
      </c>
      <c r="E86" s="1">
        <f t="shared" si="8"/>
        <v>0.3687465574296245</v>
      </c>
      <c r="G86" s="1">
        <f t="shared" si="9"/>
        <v>0.579483551431538</v>
      </c>
      <c r="H86" s="1">
        <f t="shared" si="10"/>
        <v>0.22159121648516983</v>
      </c>
    </row>
    <row r="87" spans="2:8" ht="12.75">
      <c r="B87" s="2">
        <f t="shared" si="11"/>
        <v>2.2423438757818746</v>
      </c>
      <c r="C87">
        <f t="shared" si="6"/>
        <v>14089062.093956802</v>
      </c>
      <c r="D87" s="1">
        <f t="shared" si="7"/>
        <v>0.3804046765368337</v>
      </c>
      <c r="E87" s="1">
        <f t="shared" si="8"/>
        <v>0.3747045895229633</v>
      </c>
      <c r="G87" s="1">
        <f t="shared" si="9"/>
        <v>0.6054914822681714</v>
      </c>
      <c r="H87" s="1">
        <f t="shared" si="10"/>
        <v>0.22205785155849536</v>
      </c>
    </row>
    <row r="88" spans="2:8" ht="12.75">
      <c r="B88" s="2">
        <f t="shared" si="11"/>
        <v>2.399307947086606</v>
      </c>
      <c r="C88">
        <f t="shared" si="6"/>
        <v>15075296.440533778</v>
      </c>
      <c r="D88" s="1">
        <f t="shared" si="7"/>
        <v>0.407033003894412</v>
      </c>
      <c r="E88" s="1">
        <f t="shared" si="8"/>
        <v>0.38001540236184483</v>
      </c>
      <c r="G88" s="1">
        <f t="shared" si="9"/>
        <v>0.6313238840893671</v>
      </c>
      <c r="H88" s="1">
        <f t="shared" si="10"/>
        <v>0.22222192961353374</v>
      </c>
    </row>
    <row r="89" spans="2:8" ht="12.75">
      <c r="B89" s="2">
        <f t="shared" si="11"/>
        <v>2.5672595033826684</v>
      </c>
      <c r="C89">
        <f t="shared" si="6"/>
        <v>16130567.191371143</v>
      </c>
      <c r="D89" s="1">
        <f t="shared" si="7"/>
        <v>0.43552531416702084</v>
      </c>
      <c r="E89" s="1">
        <f t="shared" si="8"/>
        <v>0.3846815258905201</v>
      </c>
      <c r="G89" s="1">
        <f t="shared" si="9"/>
        <v>0.6568162843237458</v>
      </c>
      <c r="H89" s="1">
        <f t="shared" si="10"/>
        <v>0.2220844410262988</v>
      </c>
    </row>
    <row r="90" spans="2:8" ht="12.75">
      <c r="B90" s="2">
        <f t="shared" si="11"/>
        <v>2.7469676686194555</v>
      </c>
      <c r="C90">
        <f t="shared" si="6"/>
        <v>17259706.894767124</v>
      </c>
      <c r="D90" s="1">
        <f t="shared" si="7"/>
        <v>0.46601208615871237</v>
      </c>
      <c r="E90" s="1">
        <f t="shared" si="8"/>
        <v>0.3887093746517894</v>
      </c>
      <c r="G90" s="1">
        <f t="shared" si="9"/>
        <v>0.6818062513022931</v>
      </c>
      <c r="H90" s="1">
        <f t="shared" si="10"/>
        <v>0.22164455509695727</v>
      </c>
    </row>
    <row r="91" spans="2:8" ht="12.75">
      <c r="B91" s="2">
        <f t="shared" si="11"/>
        <v>2.9392554054228177</v>
      </c>
      <c r="C91">
        <f t="shared" si="6"/>
        <v>18467886.377400827</v>
      </c>
      <c r="D91" s="1">
        <f t="shared" si="7"/>
        <v>0.4986329321898223</v>
      </c>
      <c r="E91" s="1">
        <f t="shared" si="8"/>
        <v>0.3921078536578091</v>
      </c>
      <c r="G91" s="1">
        <f t="shared" si="9"/>
        <v>0.7061381333155923</v>
      </c>
      <c r="H91" s="1">
        <f t="shared" si="10"/>
        <v>0.2208996707095849</v>
      </c>
    </row>
    <row r="92" spans="2:8" ht="12.75">
      <c r="B92" s="2">
        <f t="shared" si="11"/>
        <v>3.1450032838024153</v>
      </c>
      <c r="C92">
        <f t="shared" si="6"/>
        <v>19760638.423818886</v>
      </c>
      <c r="D92" s="1">
        <f t="shared" si="7"/>
        <v>0.5335372374431099</v>
      </c>
      <c r="E92" s="1">
        <f t="shared" si="8"/>
        <v>0.394887041421571</v>
      </c>
      <c r="G92" s="1">
        <f t="shared" si="9"/>
        <v>0.7296676347694498</v>
      </c>
      <c r="H92" s="1">
        <f t="shared" si="10"/>
        <v>0.2198455781801551</v>
      </c>
    </row>
    <row r="93" spans="2:8" ht="12.75">
      <c r="B93" s="2">
        <f t="shared" si="11"/>
        <v>3.3651535136685844</v>
      </c>
      <c r="C93">
        <f t="shared" si="6"/>
        <v>21143883.113486208</v>
      </c>
      <c r="D93" s="1">
        <f t="shared" si="7"/>
        <v>0.5708848440641277</v>
      </c>
      <c r="E93" s="1">
        <f t="shared" si="8"/>
        <v>0.3970570057193351</v>
      </c>
      <c r="G93" s="1">
        <f t="shared" si="9"/>
        <v>0.7522659249305755</v>
      </c>
      <c r="H93" s="1">
        <f t="shared" si="10"/>
        <v>0.21847673225275346</v>
      </c>
    </row>
    <row r="94" spans="2:8" ht="12.75">
      <c r="B94" s="2">
        <f t="shared" si="11"/>
        <v>3.6007142596253856</v>
      </c>
      <c r="C94">
        <f t="shared" si="6"/>
        <v>22623954.931430243</v>
      </c>
      <c r="D94" s="1">
        <f t="shared" si="7"/>
        <v>0.6108467831486165</v>
      </c>
      <c r="E94" s="1">
        <f t="shared" si="8"/>
        <v>0.39862679173577975</v>
      </c>
      <c r="G94" s="1">
        <f t="shared" si="9"/>
        <v>0.7738230096038957</v>
      </c>
      <c r="H94" s="1">
        <f t="shared" si="10"/>
        <v>0.21678663523147748</v>
      </c>
    </row>
    <row r="95" spans="2:8" ht="12.75">
      <c r="B95" s="2">
        <f t="shared" si="11"/>
        <v>3.852764257799163</v>
      </c>
      <c r="C95">
        <f t="shared" si="6"/>
        <v>24207631.776630364</v>
      </c>
      <c r="D95" s="1">
        <f t="shared" si="7"/>
        <v>0.6536060579690198</v>
      </c>
      <c r="E95" s="1">
        <f t="shared" si="8"/>
        <v>0.39960360864573</v>
      </c>
      <c r="G95" s="1">
        <f t="shared" si="9"/>
        <v>0.7942501622872205</v>
      </c>
      <c r="H95" s="1">
        <f t="shared" si="10"/>
        <v>0.21476832689130274</v>
      </c>
    </row>
    <row r="96" spans="2:8" ht="12.75">
      <c r="B96" s="2">
        <f t="shared" si="11"/>
        <v>4.1224577558451045</v>
      </c>
      <c r="C96">
        <f t="shared" si="6"/>
        <v>25902166.000994492</v>
      </c>
      <c r="D96" s="1">
        <f t="shared" si="7"/>
        <v>0.6993584820268512</v>
      </c>
      <c r="E96" s="1">
        <f t="shared" si="8"/>
        <v>0.3999922302255295</v>
      </c>
      <c r="G96" s="1">
        <f t="shared" si="9"/>
        <v>0.8134812993139056</v>
      </c>
      <c r="H96" s="1">
        <f t="shared" si="10"/>
        <v>0.21241497371314505</v>
      </c>
    </row>
    <row r="97" spans="2:8" ht="12.75">
      <c r="B97" s="2">
        <f t="shared" si="11"/>
        <v>4.411029798754262</v>
      </c>
      <c r="C97">
        <f t="shared" si="6"/>
        <v>27715317.621064104</v>
      </c>
      <c r="D97" s="1">
        <f t="shared" si="7"/>
        <v>0.7483135757687308</v>
      </c>
      <c r="E97" s="1">
        <f t="shared" si="8"/>
        <v>0.3997946178484922</v>
      </c>
      <c r="G97" s="1">
        <f t="shared" si="9"/>
        <v>0.8314732800409278</v>
      </c>
      <c r="H97" s="1">
        <f t="shared" si="10"/>
        <v>0.2097205439681331</v>
      </c>
    </row>
    <row r="98" spans="2:8" ht="12.75">
      <c r="B98" s="2">
        <f t="shared" si="11"/>
        <v>4.719801884667061</v>
      </c>
      <c r="C98">
        <f t="shared" si="6"/>
        <v>29655389.854538597</v>
      </c>
      <c r="D98" s="1">
        <f t="shared" si="7"/>
        <v>0.8006955260725421</v>
      </c>
      <c r="E98" s="1">
        <f t="shared" si="8"/>
        <v>0.39900976972224245</v>
      </c>
      <c r="G98" s="1">
        <f t="shared" si="9"/>
        <v>0.8482052043680551</v>
      </c>
      <c r="H98" s="1">
        <f t="shared" si="10"/>
        <v>0.20668054737419844</v>
      </c>
    </row>
    <row r="99" spans="2:8" ht="12.75">
      <c r="B99" s="2">
        <f t="shared" si="11"/>
        <v>5.050188016593755</v>
      </c>
      <c r="C99">
        <f t="shared" si="6"/>
        <v>31731267.1443563</v>
      </c>
      <c r="D99" s="1">
        <f t="shared" si="7"/>
        <v>0.85674421289762</v>
      </c>
      <c r="E99" s="1">
        <f t="shared" si="8"/>
        <v>0.397633797603372</v>
      </c>
      <c r="G99" s="1">
        <f t="shared" si="9"/>
        <v>0.8636768540157277</v>
      </c>
      <c r="H99" s="1">
        <f t="shared" si="10"/>
        <v>0.2032928090027927</v>
      </c>
    </row>
    <row r="100" spans="2:8" ht="12.75">
      <c r="B100" s="2">
        <f t="shared" si="11"/>
        <v>5.403701177755319</v>
      </c>
      <c r="C100">
        <f t="shared" si="6"/>
        <v>33952455.84446124</v>
      </c>
      <c r="D100" s="1">
        <f t="shared" si="7"/>
        <v>0.9167163078004534</v>
      </c>
      <c r="E100" s="1">
        <f t="shared" si="8"/>
        <v>0.39566023038287607</v>
      </c>
      <c r="G100" s="1">
        <f t="shared" si="9"/>
        <v>0.8779064734734353</v>
      </c>
      <c r="H100" s="1">
        <f t="shared" si="10"/>
        <v>0.19955823781298188</v>
      </c>
    </row>
    <row r="101" spans="2:8" ht="12.75">
      <c r="B101" s="2">
        <f t="shared" si="11"/>
        <v>5.781960260198192</v>
      </c>
      <c r="C101">
        <f t="shared" si="6"/>
        <v>36329127.75357354</v>
      </c>
      <c r="D101" s="1">
        <f t="shared" si="7"/>
        <v>0.9808864493464855</v>
      </c>
      <c r="E101" s="1">
        <f t="shared" si="8"/>
        <v>0.39308054169459106</v>
      </c>
      <c r="G101" s="1">
        <f t="shared" si="9"/>
        <v>0.890928108808011</v>
      </c>
      <c r="H101" s="1">
        <f t="shared" si="10"/>
        <v>0.1954815420473102</v>
      </c>
    </row>
    <row r="102" spans="2:8" ht="12.75">
      <c r="B102" s="2">
        <f t="shared" si="11"/>
        <v>6.186697478412065</v>
      </c>
      <c r="C102">
        <f t="shared" si="6"/>
        <v>38872166.69632368</v>
      </c>
      <c r="D102" s="1">
        <f t="shared" si="7"/>
        <v>1.0495485008007392</v>
      </c>
      <c r="E102" s="1">
        <f t="shared" si="8"/>
        <v>0.3898848949219914</v>
      </c>
      <c r="G102" s="1">
        <f t="shared" si="9"/>
        <v>0.9027887196472159</v>
      </c>
      <c r="H102" s="1">
        <f t="shared" si="10"/>
        <v>0.19107183843782333</v>
      </c>
    </row>
    <row r="103" spans="2:8" ht="12.75">
      <c r="B103" s="2">
        <f t="shared" si="11"/>
        <v>6.61976630190091</v>
      </c>
      <c r="C103">
        <f t="shared" si="6"/>
        <v>41593218.36506634</v>
      </c>
      <c r="D103" s="1">
        <f t="shared" si="7"/>
        <v>1.1230168958567912</v>
      </c>
      <c r="E103" s="1">
        <f t="shared" si="8"/>
        <v>0.38606309270820555</v>
      </c>
      <c r="G103" s="1">
        <f t="shared" si="9"/>
        <v>0.9135452569755707</v>
      </c>
      <c r="H103" s="1">
        <f t="shared" si="10"/>
        <v>0.18634310145806687</v>
      </c>
    </row>
    <row r="104" spans="2:8" ht="12.75">
      <c r="B104" s="2">
        <f t="shared" si="11"/>
        <v>7.083149943033974</v>
      </c>
      <c r="C104">
        <f t="shared" si="6"/>
        <v>44504743.65062099</v>
      </c>
      <c r="D104" s="1">
        <f t="shared" si="7"/>
        <v>1.2016280785667668</v>
      </c>
      <c r="E104" s="1">
        <f t="shared" si="8"/>
        <v>0.38160570868451527</v>
      </c>
      <c r="G104" s="1">
        <f t="shared" si="9"/>
        <v>0.9232618638549527</v>
      </c>
      <c r="H104" s="1">
        <f t="shared" si="10"/>
        <v>0.1813144040756103</v>
      </c>
    </row>
    <row r="105" spans="2:8" ht="12.75">
      <c r="B105" s="2">
        <f t="shared" si="11"/>
        <v>7.578970439046353</v>
      </c>
      <c r="C105">
        <f t="shared" si="6"/>
        <v>47620075.706164464</v>
      </c>
      <c r="D105" s="1">
        <f t="shared" si="7"/>
        <v>1.2857420440664407</v>
      </c>
      <c r="E105" s="1">
        <f t="shared" si="8"/>
        <v>0.3765053665052482</v>
      </c>
      <c r="G105" s="1">
        <f t="shared" si="9"/>
        <v>0.932007314816198</v>
      </c>
      <c r="H105" s="1">
        <f t="shared" si="10"/>
        <v>0.1760099131978931</v>
      </c>
    </row>
    <row r="106" spans="2:8" ht="12.75">
      <c r="B106" s="2">
        <f t="shared" si="11"/>
        <v>8.109498369779597</v>
      </c>
      <c r="C106">
        <f t="shared" si="6"/>
        <v>50953481.005595975</v>
      </c>
      <c r="D106" s="1">
        <f t="shared" si="7"/>
        <v>1.3757439871510913</v>
      </c>
      <c r="E106" s="1">
        <f t="shared" si="8"/>
        <v>0.37075811597446323</v>
      </c>
      <c r="G106" s="1">
        <f t="shared" si="9"/>
        <v>0.939852768376789</v>
      </c>
      <c r="H106" s="1">
        <f t="shared" si="10"/>
        <v>0.17045862075023507</v>
      </c>
    </row>
    <row r="107" spans="2:8" ht="12.75">
      <c r="B107" s="2">
        <f t="shared" si="11"/>
        <v>8.67716325566417</v>
      </c>
      <c r="C107">
        <f t="shared" si="6"/>
        <v>54520224.67598769</v>
      </c>
      <c r="D107" s="1">
        <f t="shared" si="7"/>
        <v>1.4720460662516677</v>
      </c>
      <c r="E107" s="1">
        <f t="shared" si="8"/>
        <v>0.3643648394463792</v>
      </c>
      <c r="G107" s="1">
        <f t="shared" si="9"/>
        <v>0.946869870162386</v>
      </c>
      <c r="H107" s="1">
        <f t="shared" si="10"/>
        <v>0.16469381334460884</v>
      </c>
    </row>
    <row r="108" spans="2:8" ht="12.75">
      <c r="B108" s="2">
        <f t="shared" si="11"/>
        <v>9.284564683560662</v>
      </c>
      <c r="C108">
        <f t="shared" si="6"/>
        <v>58336640.403306834</v>
      </c>
      <c r="D108" s="1">
        <f t="shared" si="7"/>
        <v>1.5750892908892846</v>
      </c>
      <c r="E108" s="1">
        <f t="shared" si="8"/>
        <v>0.3573326059838497</v>
      </c>
      <c r="G108" s="1">
        <f t="shared" si="9"/>
        <v>0.953129213900827</v>
      </c>
      <c r="H108" s="1">
        <f t="shared" si="10"/>
        <v>0.15875230701092366</v>
      </c>
    </row>
    <row r="109" spans="2:8" ht="12.75">
      <c r="B109" s="2">
        <f t="shared" si="11"/>
        <v>9.93448421140991</v>
      </c>
      <c r="C109">
        <f t="shared" si="6"/>
        <v>62420205.23153832</v>
      </c>
      <c r="D109" s="1">
        <f t="shared" si="7"/>
        <v>1.6853455412515346</v>
      </c>
      <c r="E109" s="1">
        <f t="shared" si="8"/>
        <v>0.34967587884700424</v>
      </c>
      <c r="G109" s="1">
        <f t="shared" si="9"/>
        <v>0.9586991450172075</v>
      </c>
      <c r="H109" s="1">
        <f t="shared" si="10"/>
        <v>0.15267349512285908</v>
      </c>
    </row>
    <row r="110" spans="2:8" ht="12.75">
      <c r="B110" s="2">
        <f t="shared" si="11"/>
        <v>10.629898106208604</v>
      </c>
      <c r="C110">
        <f t="shared" si="6"/>
        <v>66789619.597746015</v>
      </c>
      <c r="D110" s="1">
        <f t="shared" si="7"/>
        <v>1.8033197291391425</v>
      </c>
      <c r="E110" s="1">
        <f t="shared" si="8"/>
        <v>0.341417476920633</v>
      </c>
      <c r="G110" s="1">
        <f t="shared" si="9"/>
        <v>0.9636448764364258</v>
      </c>
      <c r="H110" s="1">
        <f t="shared" si="10"/>
        <v>0.14649827422939904</v>
      </c>
    </row>
    <row r="111" spans="2:8" ht="12.75">
      <c r="B111" s="2">
        <f t="shared" si="11"/>
        <v>11.373990973643206</v>
      </c>
      <c r="C111">
        <f t="shared" si="6"/>
        <v>71464892.96958824</v>
      </c>
      <c r="D111" s="1">
        <f t="shared" si="7"/>
        <v>1.9295521101788824</v>
      </c>
      <c r="E111" s="1">
        <f t="shared" si="8"/>
        <v>0.3325891955084147</v>
      </c>
      <c r="G111" s="1">
        <f t="shared" si="9"/>
        <v>0.968027877525527</v>
      </c>
      <c r="H111" s="1">
        <f t="shared" si="10"/>
        <v>0.1402679215930366</v>
      </c>
    </row>
    <row r="112" spans="2:8" ht="12.75">
      <c r="B112" s="2">
        <f t="shared" si="11"/>
        <v>12.170170341798231</v>
      </c>
      <c r="C112">
        <f t="shared" si="6"/>
        <v>76467435.4774594</v>
      </c>
      <c r="D112" s="1">
        <f t="shared" si="7"/>
        <v>2.064620757891404</v>
      </c>
      <c r="E112" s="1">
        <f t="shared" si="8"/>
        <v>0.3232320082871358</v>
      </c>
      <c r="G112" s="1">
        <f t="shared" si="9"/>
        <v>0.9719054935724827</v>
      </c>
      <c r="H112" s="1">
        <f t="shared" si="10"/>
        <v>0.13402299876265997</v>
      </c>
    </row>
    <row r="113" spans="2:8" ht="12.75">
      <c r="B113" s="2">
        <f t="shared" si="11"/>
        <v>13.022082265724109</v>
      </c>
      <c r="C113">
        <f t="shared" si="6"/>
        <v>81820155.96088158</v>
      </c>
      <c r="D113" s="1">
        <f t="shared" si="7"/>
        <v>2.2091442109438026</v>
      </c>
      <c r="E113" s="1">
        <f t="shared" si="8"/>
        <v>0.3133958001208767</v>
      </c>
      <c r="G113" s="1">
        <f t="shared" si="9"/>
        <v>0.9753307534320601</v>
      </c>
      <c r="H113" s="1">
        <f t="shared" si="10"/>
        <v>0.12780234791170492</v>
      </c>
    </row>
    <row r="114" spans="2:8" ht="12.75">
      <c r="B114" s="2">
        <f t="shared" si="11"/>
        <v>13.933628024324797</v>
      </c>
      <c r="C114">
        <f t="shared" si="6"/>
        <v>87547566.87814328</v>
      </c>
      <c r="D114" s="1">
        <f t="shared" si="7"/>
        <v>2.3637843057098684</v>
      </c>
      <c r="E114" s="1">
        <f t="shared" si="8"/>
        <v>0.3031386176996597</v>
      </c>
      <c r="G114" s="1">
        <f t="shared" si="9"/>
        <v>0.9783523257249246</v>
      </c>
      <c r="H114" s="1">
        <f t="shared" si="10"/>
        <v>0.12164223370409334</v>
      </c>
    </row>
    <row r="115" spans="2:8" ht="12.75">
      <c r="B115" s="2">
        <f t="shared" si="11"/>
        <v>14.908981986027534</v>
      </c>
      <c r="C115">
        <f t="shared" si="6"/>
        <v>93675896.55961333</v>
      </c>
      <c r="D115" s="1">
        <f t="shared" si="7"/>
        <v>2.52924920710956</v>
      </c>
      <c r="E115" s="1">
        <f t="shared" si="8"/>
        <v>0.2925254672959112</v>
      </c>
      <c r="G115" s="1">
        <f t="shared" si="9"/>
        <v>0.9810145882173408</v>
      </c>
      <c r="H115" s="1">
        <f t="shared" si="10"/>
        <v>0.11557566569632477</v>
      </c>
    </row>
    <row r="116" spans="2:8" ht="12.75">
      <c r="B116" s="2">
        <f t="shared" si="11"/>
        <v>15.952610725049462</v>
      </c>
      <c r="C116">
        <f t="shared" si="6"/>
        <v>100233209.31878626</v>
      </c>
      <c r="D116" s="1">
        <f t="shared" si="7"/>
        <v>2.706296651607229</v>
      </c>
      <c r="E116" s="1">
        <f t="shared" si="8"/>
        <v>0.2816267305648987</v>
      </c>
      <c r="G116" s="1">
        <f t="shared" si="9"/>
        <v>0.9833577799408112</v>
      </c>
      <c r="H116" s="1">
        <f t="shared" si="10"/>
        <v>0.10963191755058174</v>
      </c>
    </row>
    <row r="117" spans="2:8" ht="12.75">
      <c r="B117" s="2">
        <f t="shared" si="11"/>
        <v>17.069293475802926</v>
      </c>
      <c r="C117">
        <f t="shared" si="6"/>
        <v>107249533.97110131</v>
      </c>
      <c r="D117" s="1">
        <f t="shared" si="7"/>
        <v>2.8957374172197357</v>
      </c>
      <c r="E117" s="1">
        <f t="shared" si="8"/>
        <v>0.270516304139279</v>
      </c>
      <c r="G117" s="1">
        <f t="shared" si="9"/>
        <v>0.9854182106674338</v>
      </c>
      <c r="H117" s="1">
        <f t="shared" si="10"/>
        <v>0.10383624209421366</v>
      </c>
    </row>
    <row r="118" spans="2:8" ht="12.75">
      <c r="B118" s="2">
        <f t="shared" si="11"/>
        <v>18.264144019109132</v>
      </c>
      <c r="C118">
        <f t="shared" si="6"/>
        <v>114757001.3490784</v>
      </c>
      <c r="D118" s="1">
        <f t="shared" si="7"/>
        <v>3.098439036425117</v>
      </c>
      <c r="E118" s="1">
        <f t="shared" si="8"/>
        <v>0.2592695916251132</v>
      </c>
      <c r="G118" s="1">
        <f t="shared" si="9"/>
        <v>0.9872285071664226</v>
      </c>
      <c r="H118" s="1">
        <f t="shared" si="10"/>
        <v>0.09820976728121145</v>
      </c>
    </row>
    <row r="119" spans="2:8" ht="12.75">
      <c r="B119" s="2">
        <f t="shared" si="11"/>
        <v>19.542634100446772</v>
      </c>
      <c r="C119">
        <f t="shared" si="6"/>
        <v>122789991.44351391</v>
      </c>
      <c r="D119" s="1">
        <f t="shared" si="7"/>
        <v>3.3153297689748755</v>
      </c>
      <c r="E119" s="1">
        <f t="shared" si="8"/>
        <v>0.24796148441869081</v>
      </c>
      <c r="G119" s="1">
        <f t="shared" si="9"/>
        <v>0.9888178800126947</v>
      </c>
      <c r="H119" s="1">
        <f t="shared" si="10"/>
        <v>0.09276954830513781</v>
      </c>
    </row>
    <row r="120" spans="2:8" ht="12.75">
      <c r="B120" s="2">
        <f t="shared" si="11"/>
        <v>20.910618487478047</v>
      </c>
      <c r="C120">
        <f t="shared" si="6"/>
        <v>131385290.84455988</v>
      </c>
      <c r="D120" s="1">
        <f t="shared" si="7"/>
        <v>3.547402852803117</v>
      </c>
      <c r="E120" s="1">
        <f t="shared" si="8"/>
        <v>0.23666446014077902</v>
      </c>
      <c r="G120" s="1">
        <f t="shared" si="9"/>
        <v>0.990212398495626</v>
      </c>
      <c r="H120" s="1">
        <f t="shared" si="10"/>
        <v>0.08752874560298153</v>
      </c>
    </row>
    <row r="121" spans="2:8" ht="12.75">
      <c r="B121" s="2">
        <f t="shared" si="11"/>
        <v>22.37436178160151</v>
      </c>
      <c r="C121">
        <f t="shared" si="6"/>
        <v>140582261.20367908</v>
      </c>
      <c r="D121" s="1">
        <f t="shared" si="7"/>
        <v>3.7957210524993354</v>
      </c>
      <c r="E121" s="1">
        <f t="shared" si="8"/>
        <v>0.2254469066586019</v>
      </c>
      <c r="G121" s="1">
        <f t="shared" si="9"/>
        <v>0.9914352643589361</v>
      </c>
      <c r="H121" s="1">
        <f t="shared" si="10"/>
        <v>0.08249689680074043</v>
      </c>
    </row>
    <row r="122" spans="2:8" ht="12.75">
      <c r="B122" s="2">
        <f t="shared" si="11"/>
        <v>23.94056710631362</v>
      </c>
      <c r="C122">
        <f t="shared" si="6"/>
        <v>150423019.48793665</v>
      </c>
      <c r="D122" s="1">
        <f t="shared" si="7"/>
        <v>4.061421526174289</v>
      </c>
      <c r="E122" s="1">
        <f t="shared" si="8"/>
        <v>0.21437174980465254</v>
      </c>
      <c r="G122" s="1">
        <f t="shared" si="9"/>
        <v>0.9925070777149907</v>
      </c>
      <c r="H122" s="1">
        <f t="shared" si="10"/>
        <v>0.07768025195723852</v>
      </c>
    </row>
    <row r="123" spans="2:8" ht="12.75">
      <c r="B123" s="2">
        <f t="shared" si="11"/>
        <v>25.616406803755574</v>
      </c>
      <c r="C123">
        <f t="shared" si="6"/>
        <v>160952630.8520922</v>
      </c>
      <c r="D123" s="1">
        <f t="shared" si="7"/>
        <v>4.345721033006489</v>
      </c>
      <c r="E123" s="1">
        <f t="shared" si="8"/>
        <v>0.2034954290634178</v>
      </c>
      <c r="G123" s="1">
        <f t="shared" si="9"/>
        <v>0.9934460905709859</v>
      </c>
      <c r="H123" s="1">
        <f t="shared" si="10"/>
        <v>0.07308214481277558</v>
      </c>
    </row>
    <row r="124" spans="2:8" ht="12.75">
      <c r="B124" s="2">
        <f t="shared" si="11"/>
        <v>27.409555280018466</v>
      </c>
      <c r="C124">
        <f t="shared" si="6"/>
        <v>172219315.01173866</v>
      </c>
      <c r="D124" s="1">
        <f t="shared" si="7"/>
        <v>4.649921505316944</v>
      </c>
      <c r="E124" s="1">
        <f t="shared" si="8"/>
        <v>0.1928672325435487</v>
      </c>
      <c r="G124" s="1">
        <f t="shared" si="9"/>
        <v>0.9942684450463799</v>
      </c>
      <c r="H124" s="1">
        <f t="shared" si="10"/>
        <v>0.06870337724419734</v>
      </c>
    </row>
    <row r="125" spans="2:8" ht="12.75">
      <c r="B125" s="2">
        <f t="shared" si="11"/>
        <v>29.32822414961976</v>
      </c>
      <c r="C125">
        <f t="shared" si="6"/>
        <v>184274667.06256038</v>
      </c>
      <c r="D125" s="1">
        <f t="shared" si="7"/>
        <v>4.9754160106891305</v>
      </c>
      <c r="E125" s="1">
        <f t="shared" si="8"/>
        <v>0.18252897430608822</v>
      </c>
      <c r="G125" s="1">
        <f t="shared" si="9"/>
        <v>0.9949883946200748</v>
      </c>
      <c r="H125" s="1">
        <f t="shared" si="10"/>
        <v>0.06454259902378222</v>
      </c>
    </row>
    <row r="126" spans="2:8" ht="12.75">
      <c r="B126" s="2">
        <f t="shared" si="11"/>
        <v>31.381199840093146</v>
      </c>
      <c r="C126">
        <f t="shared" si="6"/>
        <v>197173893.75693962</v>
      </c>
      <c r="D126" s="1">
        <f t="shared" si="7"/>
        <v>5.32369513143737</v>
      </c>
      <c r="E126" s="1">
        <f t="shared" si="8"/>
        <v>0.17251497591725704</v>
      </c>
      <c r="G126" s="1">
        <f t="shared" si="9"/>
        <v>0.9956185076889715</v>
      </c>
      <c r="H126" s="1">
        <f t="shared" si="10"/>
        <v>0.060596669730462786</v>
      </c>
    </row>
    <row r="127" spans="2:8" ht="12.75">
      <c r="B127" s="2">
        <f t="shared" si="11"/>
        <v>33.577883828899665</v>
      </c>
      <c r="C127">
        <f t="shared" si="6"/>
        <v>210976066.3199254</v>
      </c>
      <c r="D127" s="1">
        <f t="shared" si="7"/>
        <v>5.6963537906379855</v>
      </c>
      <c r="E127" s="1">
        <f t="shared" si="8"/>
        <v>0.16285230075201698</v>
      </c>
      <c r="G127" s="1">
        <f t="shared" si="9"/>
        <v>0.9961698534072926</v>
      </c>
      <c r="H127" s="1">
        <f t="shared" si="10"/>
        <v>0.05686099391909887</v>
      </c>
    </row>
    <row r="128" spans="2:8" ht="12.75">
      <c r="B128" s="2">
        <f t="shared" si="11"/>
        <v>35.928335696922645</v>
      </c>
      <c r="C128">
        <f t="shared" si="6"/>
        <v>225744390.9623202</v>
      </c>
      <c r="D128" s="1">
        <f t="shared" si="7"/>
        <v>6.095098555982646</v>
      </c>
      <c r="E128" s="1">
        <f t="shared" si="8"/>
        <v>0.15356118364942978</v>
      </c>
      <c r="G128" s="1">
        <f t="shared" si="9"/>
        <v>0.9966521702614373</v>
      </c>
      <c r="H128" s="1">
        <f t="shared" si="10"/>
        <v>0.05332982423459784</v>
      </c>
    </row>
    <row r="129" spans="2:8" ht="12.75">
      <c r="B129" s="2">
        <f t="shared" si="11"/>
        <v>38.44331919570723</v>
      </c>
      <c r="C129">
        <f t="shared" si="6"/>
        <v>241546498.32968265</v>
      </c>
      <c r="D129" s="1">
        <f t="shared" si="7"/>
        <v>6.521755454901432</v>
      </c>
      <c r="E129" s="1">
        <f t="shared" si="8"/>
        <v>0.1446555987343693</v>
      </c>
      <c r="G129" s="1">
        <f t="shared" si="9"/>
        <v>0.9970740181629119</v>
      </c>
      <c r="H129" s="1">
        <f t="shared" si="10"/>
        <v>0.049996530006872625</v>
      </c>
    </row>
    <row r="130" spans="2:8" ht="12.75">
      <c r="B130" s="2">
        <f t="shared" si="11"/>
        <v>41.134351539406744</v>
      </c>
      <c r="C130">
        <f t="shared" si="6"/>
        <v>258454753.21276048</v>
      </c>
      <c r="D130" s="1">
        <f t="shared" si="7"/>
        <v>6.978278336744533</v>
      </c>
      <c r="E130" s="1">
        <f t="shared" si="8"/>
        <v>0.13614391289923727</v>
      </c>
      <c r="G130" s="1">
        <f t="shared" si="9"/>
        <v>0.9974429150491604</v>
      </c>
      <c r="H130" s="1">
        <f t="shared" si="10"/>
        <v>0.04685383100958389</v>
      </c>
    </row>
    <row r="131" spans="2:8" ht="12.75">
      <c r="B131" s="2">
        <f t="shared" si="11"/>
        <v>44.01375614716522</v>
      </c>
      <c r="C131">
        <f t="shared" si="6"/>
        <v>276546585.93765366</v>
      </c>
      <c r="D131" s="1">
        <f t="shared" si="7"/>
        <v>7.466757820316649</v>
      </c>
      <c r="E131" s="1">
        <f t="shared" si="8"/>
        <v>0.1280295798803753</v>
      </c>
      <c r="G131" s="1">
        <f t="shared" si="9"/>
        <v>0.9977654590989923</v>
      </c>
      <c r="H131" s="1">
        <f t="shared" si="10"/>
        <v>0.043893997590084034</v>
      </c>
    </row>
    <row r="132" spans="2:8" ht="12.75">
      <c r="B132" s="2">
        <f t="shared" si="11"/>
        <v>47.094719077466785</v>
      </c>
      <c r="C132">
        <f t="shared" si="6"/>
        <v>295904846.95328945</v>
      </c>
      <c r="D132" s="1">
        <f t="shared" si="7"/>
        <v>7.9894308677388155</v>
      </c>
      <c r="E132" s="1">
        <f t="shared" si="8"/>
        <v>0.12031183857767863</v>
      </c>
      <c r="G132" s="1">
        <f t="shared" si="9"/>
        <v>0.9980474377196986</v>
      </c>
      <c r="H132" s="1">
        <f t="shared" si="10"/>
        <v>0.041109019382796146</v>
      </c>
    </row>
    <row r="133" spans="2:8" ht="12.75">
      <c r="B133" s="2">
        <f t="shared" si="11"/>
        <v>50.39134941288946</v>
      </c>
      <c r="C133">
        <f t="shared" si="6"/>
        <v>316618186.24001974</v>
      </c>
      <c r="D133" s="1">
        <f t="shared" si="7"/>
        <v>8.548691028480533</v>
      </c>
      <c r="E133" s="1">
        <f t="shared" si="8"/>
        <v>0.11298638810187289</v>
      </c>
      <c r="G133" s="1">
        <f t="shared" si="9"/>
        <v>0.9982939244657265</v>
      </c>
      <c r="H133" s="1">
        <f t="shared" si="10"/>
        <v>0.03849074541063495</v>
      </c>
    </row>
    <row r="134" spans="2:8" ht="12.75">
      <c r="B134" s="2">
        <f t="shared" si="11"/>
        <v>53.918743871791726</v>
      </c>
      <c r="C134">
        <f t="shared" si="6"/>
        <v>338781459.27682114</v>
      </c>
      <c r="D134" s="1">
        <f t="shared" si="7"/>
        <v>9.14709940047417</v>
      </c>
      <c r="E134" s="1">
        <f t="shared" si="8"/>
        <v>0.10604602020748709</v>
      </c>
      <c r="G134" s="1">
        <f t="shared" si="9"/>
        <v>0.998509365018468</v>
      </c>
      <c r="H134" s="1">
        <f t="shared" si="10"/>
        <v>0.03603099865906971</v>
      </c>
    </row>
    <row r="135" spans="2:8" ht="12.75">
      <c r="B135" s="2">
        <f t="shared" si="11"/>
        <v>57.69305594281715</v>
      </c>
      <c r="C135">
        <f t="shared" si="6"/>
        <v>362496161.4261986</v>
      </c>
      <c r="D135" s="1">
        <f t="shared" si="7"/>
        <v>9.787396358507362</v>
      </c>
      <c r="E135" s="1">
        <f t="shared" si="8"/>
        <v>0.09948119682657003</v>
      </c>
      <c r="G135" s="1">
        <f t="shared" si="9"/>
        <v>0.9986976533044041</v>
      </c>
      <c r="H135" s="1">
        <f t="shared" si="10"/>
        <v>0.033721668261895196</v>
      </c>
    </row>
    <row r="136" spans="2:8" ht="12.75">
      <c r="B136" s="2">
        <f t="shared" si="11"/>
        <v>61.73156985881436</v>
      </c>
      <c r="C136">
        <f aca="true" t="shared" si="12" ref="C136:C153">B136*2*PI()*1000000</f>
        <v>387870892.7260326</v>
      </c>
      <c r="D136" s="1">
        <f aca="true" t="shared" si="13" ref="D136:D153">$D$2*$D$3*C136</f>
        <v>10.472514103602881</v>
      </c>
      <c r="E136" s="1">
        <f aca="true" t="shared" si="14" ref="E136:E153">2*D136/SQRT((5*D136)^2+(1-2*D136*D136)^2)</f>
        <v>0.09328056616713978</v>
      </c>
      <c r="G136" s="1">
        <f aca="true" t="shared" si="15" ref="G136:G153">D136*2/SQRT(1+4*D136*D136)</f>
        <v>0.9988621987628785</v>
      </c>
      <c r="H136" s="1">
        <f aca="true" t="shared" si="16" ref="H136:H153">D136/SQRT((4.5*D136)^2+(0.5-3*D136*D136)^2)</f>
        <v>0.031554782338115504</v>
      </c>
    </row>
    <row r="137" spans="2:8" ht="12.75">
      <c r="B137" s="2">
        <f aca="true" t="shared" si="17" ref="B137:B153">B136*$D$4</f>
        <v>66.05277974893137</v>
      </c>
      <c r="C137">
        <f t="shared" si="12"/>
        <v>415021855.21685493</v>
      </c>
      <c r="D137" s="1">
        <f t="shared" si="13"/>
        <v>11.205590090855083</v>
      </c>
      <c r="E137" s="1">
        <f t="shared" si="14"/>
        <v>0.0874314152763467</v>
      </c>
      <c r="G137" s="1">
        <f t="shared" si="15"/>
        <v>0.9990059857012764</v>
      </c>
      <c r="H137" s="1">
        <f t="shared" si="16"/>
        <v>0.029522564321678373</v>
      </c>
    </row>
    <row r="138" spans="2:8" ht="12.75">
      <c r="B138" s="2">
        <f t="shared" si="17"/>
        <v>70.67647433135657</v>
      </c>
      <c r="C138">
        <f t="shared" si="12"/>
        <v>444073385.0820348</v>
      </c>
      <c r="D138" s="1">
        <f t="shared" si="13"/>
        <v>11.98998139721494</v>
      </c>
      <c r="E138" s="1">
        <f t="shared" si="14"/>
        <v>0.08192006020362473</v>
      </c>
      <c r="G138" s="1">
        <f t="shared" si="15"/>
        <v>0.9991316255988149</v>
      </c>
      <c r="H138" s="1">
        <f t="shared" si="16"/>
        <v>0.02761747537247577</v>
      </c>
    </row>
    <row r="139" spans="2:8" ht="12.75">
      <c r="B139" s="2">
        <f t="shared" si="17"/>
        <v>75.62382753455154</v>
      </c>
      <c r="C139">
        <f t="shared" si="12"/>
        <v>475158522.03777725</v>
      </c>
      <c r="D139" s="1">
        <f t="shared" si="13"/>
        <v>12.829280095019985</v>
      </c>
      <c r="E139" s="1">
        <f t="shared" si="14"/>
        <v>0.07673217710725508</v>
      </c>
      <c r="G139" s="1">
        <f t="shared" si="15"/>
        <v>0.9992414031436604</v>
      </c>
      <c r="H139" s="1">
        <f t="shared" si="16"/>
        <v>0.025832245178756926</v>
      </c>
    </row>
    <row r="140" spans="2:8" ht="12.75">
      <c r="B140" s="2">
        <f t="shared" si="17"/>
        <v>80.91749546197015</v>
      </c>
      <c r="C140">
        <f t="shared" si="12"/>
        <v>508419618.5804217</v>
      </c>
      <c r="D140" s="1">
        <f t="shared" si="13"/>
        <v>13.727329701671385</v>
      </c>
      <c r="E140" s="1">
        <f t="shared" si="14"/>
        <v>0.07185307902325914</v>
      </c>
      <c r="G140" s="1">
        <f t="shared" si="15"/>
        <v>0.999337316713811</v>
      </c>
      <c r="H140" s="1">
        <f t="shared" si="16"/>
        <v>0.024159893179184072</v>
      </c>
    </row>
    <row r="141" spans="2:8" ht="12.75">
      <c r="B141" s="2">
        <f t="shared" si="17"/>
        <v>86.58172014430806</v>
      </c>
      <c r="C141">
        <f t="shared" si="12"/>
        <v>544008991.8810512</v>
      </c>
      <c r="D141" s="1">
        <f t="shared" si="13"/>
        <v>14.688242780788382</v>
      </c>
      <c r="E141" s="1">
        <f t="shared" si="14"/>
        <v>0.06726794374757673</v>
      </c>
      <c r="G141" s="1">
        <f t="shared" si="15"/>
        <v>0.9994211139415382</v>
      </c>
      <c r="H141" s="1">
        <f t="shared" si="16"/>
        <v>0.022593741961211427</v>
      </c>
    </row>
    <row r="142" spans="2:8" ht="12.75">
      <c r="B142" s="2">
        <f t="shared" si="17"/>
        <v>92.64244055440963</v>
      </c>
      <c r="C142">
        <f t="shared" si="12"/>
        <v>582089621.3127248</v>
      </c>
      <c r="D142" s="1">
        <f t="shared" si="13"/>
        <v>15.71641977544357</v>
      </c>
      <c r="E142" s="1">
        <f t="shared" si="14"/>
        <v>0.06296199854002951</v>
      </c>
      <c r="G142" s="1">
        <f t="shared" si="15"/>
        <v>0.9994943229350192</v>
      </c>
      <c r="H142" s="1">
        <f t="shared" si="16"/>
        <v>0.021127424339826038</v>
      </c>
    </row>
    <row r="143" spans="2:8" ht="12.75">
      <c r="B143" s="2">
        <f t="shared" si="17"/>
        <v>99.12741139321831</v>
      </c>
      <c r="C143">
        <f t="shared" si="12"/>
        <v>622835894.8046156</v>
      </c>
      <c r="D143" s="1">
        <f t="shared" si="13"/>
        <v>16.816569159724622</v>
      </c>
      <c r="E143" s="1">
        <f t="shared" si="14"/>
        <v>0.05892066728361949</v>
      </c>
      <c r="G143" s="1">
        <f t="shared" si="15"/>
        <v>0.999558279669565</v>
      </c>
      <c r="H143" s="1">
        <f t="shared" si="16"/>
        <v>0.019754885391544078</v>
      </c>
    </row>
    <row r="144" spans="2:8" ht="12.75">
      <c r="B144" s="2">
        <f t="shared" si="17"/>
        <v>106.0663301907436</v>
      </c>
      <c r="C144">
        <f t="shared" si="12"/>
        <v>666434407.4409388</v>
      </c>
      <c r="D144" s="1">
        <f t="shared" si="13"/>
        <v>17.993729000905347</v>
      </c>
      <c r="E144" s="1">
        <f t="shared" si="14"/>
        <v>0.05512968543898168</v>
      </c>
      <c r="G144" s="1">
        <f t="shared" si="15"/>
        <v>0.9996141520047281</v>
      </c>
      <c r="H144" s="1">
        <f t="shared" si="16"/>
        <v>0.018470380514731228</v>
      </c>
    </row>
    <row r="145" spans="2:8" ht="12.75">
      <c r="B145" s="2">
        <f t="shared" si="17"/>
        <v>113.49097330409566</v>
      </c>
      <c r="C145">
        <f t="shared" si="12"/>
        <v>713084815.9618045</v>
      </c>
      <c r="D145" s="1">
        <f t="shared" si="13"/>
        <v>19.25329003096872</v>
      </c>
      <c r="E145" s="1">
        <f t="shared" si="14"/>
        <v>0.051575187708615425</v>
      </c>
      <c r="G145" s="1">
        <f t="shared" si="15"/>
        <v>0.9996629607325108</v>
      </c>
      <c r="H145" s="1">
        <f t="shared" si="16"/>
        <v>0.017268470408788546</v>
      </c>
    </row>
    <row r="146" spans="2:8" ht="12.75">
      <c r="B146" s="2">
        <f t="shared" si="17"/>
        <v>121.43534143538237</v>
      </c>
      <c r="C146">
        <f t="shared" si="12"/>
        <v>763000753.079131</v>
      </c>
      <c r="D146" s="1">
        <f t="shared" si="13"/>
        <v>20.60102033313654</v>
      </c>
      <c r="E146" s="1">
        <f t="shared" si="14"/>
        <v>0.04824377283328761</v>
      </c>
      <c r="G146" s="1">
        <f t="shared" si="15"/>
        <v>0.9997055980157399</v>
      </c>
      <c r="H146" s="1">
        <f t="shared" si="16"/>
        <v>0.016144013710322425</v>
      </c>
    </row>
    <row r="147" spans="2:8" ht="12.75">
      <c r="B147" s="2">
        <f t="shared" si="17"/>
        <v>129.93581533585913</v>
      </c>
      <c r="C147">
        <f t="shared" si="12"/>
        <v>816410805.7946701</v>
      </c>
      <c r="D147" s="1">
        <f t="shared" si="13"/>
        <v>22.043091756456093</v>
      </c>
      <c r="E147" s="1">
        <f t="shared" si="14"/>
        <v>0.04512254942932296</v>
      </c>
      <c r="G147" s="1">
        <f t="shared" si="15"/>
        <v>0.9997428435341557</v>
      </c>
      <c r="H147" s="1">
        <f t="shared" si="16"/>
        <v>0.015092157892230123</v>
      </c>
    </row>
    <row r="148" spans="2:8" ht="12.75">
      <c r="B148" s="2">
        <f t="shared" si="17"/>
        <v>139.03132240936927</v>
      </c>
      <c r="C148">
        <f t="shared" si="12"/>
        <v>873559562.2002969</v>
      </c>
      <c r="D148" s="1">
        <f t="shared" si="13"/>
        <v>23.586108179408015</v>
      </c>
      <c r="E148" s="1">
        <f t="shared" si="14"/>
        <v>0.04219916627110795</v>
      </c>
      <c r="G148" s="1">
        <f t="shared" si="15"/>
        <v>0.9997753786185782</v>
      </c>
      <c r="H148" s="1">
        <f t="shared" si="16"/>
        <v>0.014108328919473417</v>
      </c>
    </row>
    <row r="149" spans="2:8" ht="12.75">
      <c r="B149" s="2">
        <f t="shared" si="17"/>
        <v>148.7635149780251</v>
      </c>
      <c r="C149">
        <f t="shared" si="12"/>
        <v>934708731.5543177</v>
      </c>
      <c r="D149" s="1">
        <f t="shared" si="13"/>
        <v>25.23713575196658</v>
      </c>
      <c r="E149" s="1">
        <f t="shared" si="14"/>
        <v>0.03946182994747987</v>
      </c>
      <c r="G149" s="1">
        <f t="shared" si="15"/>
        <v>0.9998037986203274</v>
      </c>
      <c r="H149" s="1">
        <f t="shared" si="16"/>
        <v>0.013188220060873999</v>
      </c>
    </row>
    <row r="150" spans="2:8" ht="12.75">
      <c r="B150" s="2">
        <f t="shared" si="17"/>
        <v>159.17696102648688</v>
      </c>
      <c r="C150">
        <f t="shared" si="12"/>
        <v>1000138342.76312</v>
      </c>
      <c r="D150" s="1">
        <f t="shared" si="13"/>
        <v>27.00373525460424</v>
      </c>
      <c r="E150" s="1">
        <f t="shared" si="14"/>
        <v>0.036899312384882955</v>
      </c>
      <c r="G150" s="1">
        <f t="shared" si="15"/>
        <v>0.9998286237335507</v>
      </c>
      <c r="H150" s="1">
        <f t="shared" si="16"/>
        <v>0.012327780177280001</v>
      </c>
    </row>
    <row r="151" spans="2:8" ht="12.75">
      <c r="B151" s="2">
        <f t="shared" si="17"/>
        <v>170.31934829834097</v>
      </c>
      <c r="C151">
        <f t="shared" si="12"/>
        <v>1070148026.7565385</v>
      </c>
      <c r="D151" s="1">
        <f t="shared" si="13"/>
        <v>28.89399672242654</v>
      </c>
      <c r="E151" s="1">
        <f t="shared" si="14"/>
        <v>0.03450095033950354</v>
      </c>
      <c r="G151" s="1">
        <f t="shared" si="15"/>
        <v>0.999850308461913</v>
      </c>
      <c r="H151" s="1">
        <f t="shared" si="16"/>
        <v>0.011523201740796126</v>
      </c>
    </row>
    <row r="152" spans="2:8" ht="12.75">
      <c r="B152" s="2">
        <f t="shared" si="17"/>
        <v>182.24170267922486</v>
      </c>
      <c r="C152">
        <f t="shared" si="12"/>
        <v>1145058388.6294963</v>
      </c>
      <c r="D152" s="1">
        <f t="shared" si="13"/>
        <v>30.916576492996402</v>
      </c>
      <c r="E152" s="1">
        <f t="shared" si="14"/>
        <v>0.03225663861627029</v>
      </c>
      <c r="G152" s="1">
        <f t="shared" si="15"/>
        <v>0.9998692498978929</v>
      </c>
      <c r="H152" s="1">
        <f t="shared" si="16"/>
        <v>0.010770908785497729</v>
      </c>
    </row>
    <row r="153" spans="2:8" ht="12.75">
      <c r="B153" s="2">
        <f t="shared" si="17"/>
        <v>194.9986218667706</v>
      </c>
      <c r="C153">
        <f t="shared" si="12"/>
        <v>1225212475.833561</v>
      </c>
      <c r="D153" s="1">
        <f t="shared" si="13"/>
        <v>33.080736847506145</v>
      </c>
      <c r="E153" s="1">
        <f t="shared" si="14"/>
        <v>0.0301568184732458</v>
      </c>
      <c r="G153" s="1">
        <f t="shared" si="15"/>
        <v>0.9998857949624296</v>
      </c>
      <c r="H153" s="1">
        <f t="shared" si="16"/>
        <v>0.010067544945426294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Brandeis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Kevan Hashemi</dc:creator>
  <cp:keywords/>
  <dc:description/>
  <cp:lastModifiedBy>Kevan Hashemi</cp:lastModifiedBy>
  <dcterms:created xsi:type="dcterms:W3CDTF">2010-06-08T16:28:50Z</dcterms:created>
  <cp:category/>
  <cp:version/>
  <cp:contentType/>
  <cp:contentStatus/>
</cp:coreProperties>
</file>